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75" yWindow="1875" windowWidth="17280" windowHeight="9030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G2TempSheet!$AG$5</definedName>
    <definedName name="ClDSOutBlSrcLoadDet_REZ_A_1" hidden="1">G2TempSheet!$AJ$5</definedName>
    <definedName name="ClDSOutBlSrcLoadDet_REZ_A_2" hidden="1">G2TempSheet!$AM$5</definedName>
    <definedName name="ClDSOutBlSrcLoadDet_REZ_A_3" hidden="1">G2TempSheet!$AP$5</definedName>
    <definedName name="ClDSOutBlSrcLoadDet_REZ_A_4" hidden="1">G2TempSheet!$AS$5</definedName>
    <definedName name="ClDSOutBlSrcLoadDet_REZ_A_6" hidden="1">G2TempSheet!$AV$5</definedName>
    <definedName name="ClDSOutBlSrcLoadDet_REZ_A_7" hidden="1">G2TempSheet!$AY$5</definedName>
    <definedName name="ClDSOutBlSrcLoadDet_REZ_I" hidden="1">G2TempSheet!$AI$5</definedName>
    <definedName name="ClDSOutBlSrcLoadDet_REZ_I_1" hidden="1">G2TempSheet!$AL$5</definedName>
    <definedName name="ClDSOutBlSrcLoadDet_REZ_I_2" hidden="1">G2TempSheet!$AO$5</definedName>
    <definedName name="ClDSOutBlSrcLoadDet_REZ_I_3" hidden="1">G2TempSheet!$AR$5</definedName>
    <definedName name="ClDSOutBlSrcLoadDet_REZ_I_4" hidden="1">G2TempSheet!$AU$5</definedName>
    <definedName name="ClDSOutBlSrcLoadDet_REZ_I_6" hidden="1">G2TempSheet!$AX$5</definedName>
    <definedName name="ClDSOutBlSrcLoadDet_REZ_I_7" hidden="1">G2TempSheet!$BA$5</definedName>
    <definedName name="ClDSOutBlSrcLoadDet_REZ_U" hidden="1">G2TempSheet!$AH$5</definedName>
    <definedName name="ClDSOutBlSrcLoadDet_REZ_U_1" hidden="1">G2TempSheet!$AK$5</definedName>
    <definedName name="ClDSOutBlSrcLoadDet_REZ_U_2" hidden="1">G2TempSheet!$AN$5</definedName>
    <definedName name="ClDSOutBlSrcLoadDet_REZ_U_3" hidden="1">G2TempSheet!$AQ$5</definedName>
    <definedName name="ClDSOutBlSrcLoadDet_REZ_U_4" hidden="1">G2TempSheet!$AT$5</definedName>
    <definedName name="ClDSOutBlSrcLoadDet_REZ_U_6" hidden="1">G2TempSheet!$AW$5</definedName>
    <definedName name="ClDSOutBlSrcLoadDet_REZ_U_7" hidden="1">G2TempSheet!$AZ$5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6" hidden="1">G2TempSheet!$AA$5</definedName>
    <definedName name="ClDSOutBlSrcLoadDet_T070_A_7" hidden="1">G2TempSheet!$AD$5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6" hidden="1">G2TempSheet!$AC$5</definedName>
    <definedName name="ClDSOutBlSrcLoadDet_T070_I_7" hidden="1">G2TempSheet!$AF$5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6" hidden="1">G2TempSheet!$AB$5</definedName>
    <definedName name="ClDSOutBlSrcLoadDet_T070_U_7" hidden="1">G2TempSheet!$AE$5</definedName>
    <definedName name="ClDSOutBlSrcLoadDet_TU" hidden="1">G2TempSheet!$D$5</definedName>
    <definedName name="ClDSOutBlSrcLoadRange">'dod9'!$A$14:$AU$103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<sst xmlns="http://schemas.openxmlformats.org/spreadsheetml/2006/main" count="350" uniqueCount="224">
  <si>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</si>
  <si>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</si>
  <si>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</si>
  <si>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</si>
  <si>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</si>
  <si>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</si>
  <si>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</si>
  <si>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</si>
  <si>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</si>
  <si>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</si>
  <si>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</si>
  <si>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</si>
  <si>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</si>
  <si>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</si>
  <si>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</si>
  <si>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</si>
  <si>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</si>
  <si>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спрощений  підхід</t>
  </si>
  <si>
    <t>POCI-активи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</si>
  <si>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</si>
  <si>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</si>
  <si>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</si>
  <si>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</si>
  <si>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</si>
  <si>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</si>
  <si>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</si>
  <si>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</si>
  <si>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</si>
  <si>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</si>
  <si>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</si>
  <si>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</si>
  <si>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</si>
  <si>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</si>
  <si>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</si>
  <si>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</si>
  <si>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</si>
  <si>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</si>
  <si>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</si>
  <si>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</si>
  <si>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</si>
  <si>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</si>
  <si>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</si>
  <si>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</si>
  <si>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</si>
  <si>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</si>
  <si>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</si>
  <si>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</si>
  <si>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</si>
  <si>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</si>
  <si>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</si>
  <si>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</si>
  <si>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</si>
  <si>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</si>
  <si>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</si>
  <si>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</si>
  <si>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</si>
  <si>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</si>
  <si>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</si>
  <si>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</si>
  <si>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</si>
  <si>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</si>
  <si>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</si>
  <si>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</si>
  <si>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</si>
  <si>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</si>
  <si>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</si>
  <si>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</si>
  <si>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</si>
  <si>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</si>
  <si>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</si>
  <si>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</si>
  <si>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</si>
  <si>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</si>
  <si>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</si>
  <si>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</si>
  <si>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</si>
  <si>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</si>
  <si>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</si>
  <si>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</si>
  <si>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</si>
  <si>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</si>
  <si>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</si>
  <si>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</si>
  <si>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</si>
  <si>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</si>
  <si>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</si>
  <si>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</si>
  <si>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</si>
  <si>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</si>
  <si>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</si>
  <si>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</si>
  <si>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</si>
  <si>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</si>
  <si>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</si>
  <si>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</si>
  <si>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</si>
  <si>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</si>
  <si>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</si>
  <si>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</si>
  <si>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</si>
  <si>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</si>
  <si>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</si>
  <si>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</si>
  <si>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</si>
  <si>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</si>
  <si>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</si>
  <si>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</si>
  <si>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</si>
  <si>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</si>
  <si>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</si>
  <si>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</si>
  <si>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</si>
  <si>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</si>
  <si>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</si>
  <si>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</si>
  <si>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</si>
  <si>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</si>
  <si>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</si>
  <si>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</si>
  <si>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</si>
  <si>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</si>
  <si>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</si>
  <si>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</si>
  <si>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</si>
  <si>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</si>
  <si>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</si>
  <si>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</si>
  <si>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</si>
  <si>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</si>
  <si>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</si>
  <si>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</si>
  <si>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</si>
  <si>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</si>
  <si>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</si>
  <si>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</si>
  <si>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</si>
  <si>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</si>
  <si>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</si>
  <si>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</si>
  <si>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</si>
  <si>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</si>
  <si>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</si>
  <si>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</si>
  <si>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</si>
  <si>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</si>
  <si>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</si>
  <si>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</si>
  <si>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</si>
  <si>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</si>
  <si>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</si>
  <si>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</si>
  <si>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</si>
  <si>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</si>
  <si>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</si>
  <si>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</si>
  <si>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</si>
  <si>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</si>
  <si>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</si>
  <si>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</si>
  <si>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</si>
  <si>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</si>
  <si>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</si>
  <si>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</si>
  <si>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</si>
  <si>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</si>
  <si>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</si>
  <si>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</si>
  <si>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</si>
  <si>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</si>
  <si>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</si>
  <si>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</si>
  <si>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</si>
  <si>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</si>
  <si>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</si>
  <si>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</si>
  <si>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</si>
  <si>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</si>
  <si>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</si>
  <si>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</si>
  <si>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</si>
  <si>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</si>
  <si>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</si>
  <si>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</si>
  <si>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</si>
  <si>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</si>
  <si>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</si>
  <si>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</si>
  <si>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</si>
  <si>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</si>
  <si>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</si>
  <si>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</si>
  <si>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</si>
  <si>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</si>
  <si>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</si>
  <si>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</si>
  <si>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</si>
  <si>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</si>
  <si>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</si>
  <si>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</si>
  <si>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</si>
  <si>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</si>
  <si>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</si>
  <si>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</si>
  <si>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</si>
  <si>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</si>
  <si>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</si>
  <si>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</si>
  <si>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</si>
  <si>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</si>
  <si>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</si>
  <si>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</si>
  <si>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</si>
  <si>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</si>
  <si>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</si>
  <si>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</si>
  <si>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</si>
  <si>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</si>
  <si>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Iнше (для фiзичних осiб (у т. ч. суб'єктів незалежної професійної діяльності) та нерезидентiв)</t>
  </si>
  <si>
    <t>ZZ</t>
  </si>
  <si>
    <t>Iнше (для новостворюванних суб'їктів господарювання)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</si>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</sst>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19</v>
      </c>
    </row>
    <row r="4" spans="1:18" x14ac:dyDescent="0.25">
      <c r="A4" t="s">
        <v>20</v>
      </c>
      <c r="B4" s="15" t="s">
        <v>21</v>
      </c>
      <c r="C4" s="15" t="s">
        <v>22</v>
      </c>
      <c r="D4" s="15" t="s">
        <v>23</v>
      </c>
      <c r="E4" s="15" t="s">
        <v>24</v>
      </c>
      <c r="F4" s="15" t="s">
        <v>25</v>
      </c>
      <c r="H4" s="16">
        <v>45536</v>
      </c>
      <c r="I4" s="15" t="s">
        <v>26</v>
      </c>
      <c r="J4" s="15" t="s">
        <v>27</v>
      </c>
      <c r="K4" s="15" t="s">
        <v>28</v>
      </c>
      <c r="N4">
        <v>0</v>
      </c>
      <c r="O4">
        <v>2</v>
      </c>
      <c r="P4" s="15" t="s">
        <v>29</v>
      </c>
      <c r="Q4" s="15" t="s">
        <v>30</v>
      </c>
      <c r="R4" s="16">
        <v>45551</v>
      </c>
    </row>
    <row r="5" spans="1:18" x14ac:dyDescent="0.25">
      <c r="A5" t="s">
        <v>220</v>
      </c>
    </row>
    <row r="6" spans="1:18" x14ac:dyDescent="0.25">
      <c r="A6" t="s">
        <v>221</v>
      </c>
      <c r="B6">
        <v>461</v>
      </c>
      <c r="C6" s="16">
        <v>45535</v>
      </c>
      <c r="D6">
        <v>380526</v>
      </c>
      <c r="E6">
        <v>1</v>
      </c>
      <c r="F6">
        <v>1</v>
      </c>
      <c r="G6">
        <v>0</v>
      </c>
      <c r="H6">
        <v>95262000000</v>
      </c>
    </row>
    <row r="7" spans="1:18" x14ac:dyDescent="0.25">
      <c r="A7" t="s">
        <v>222</v>
      </c>
      <c r="B7" s="16">
        <v>45551</v>
      </c>
      <c r="C7">
        <v>0</v>
      </c>
      <c r="D7">
        <v>1</v>
      </c>
      <c r="E7" t="b">
        <v>0</v>
      </c>
    </row>
    <row r="8" spans="1:18" x14ac:dyDescent="0.25">
      <c r="A8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J114"/>
  <sheetViews>
    <sheetView tabSelected="1" topLeftCell="A2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U103"/>
    </sheetView>
  </sheetViews>
  <sheetFormatPr defaultColWidth="9.140625"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7" width="16.7109375" style="1" customWidth="1"/>
    <col min="48" max="16384" width="9.140625" style="1"/>
  </cols>
  <sheetData>
    <row r="1" spans="1:244" hidden="1" x14ac:dyDescent="0.25">
      <c r="C1" s="1">
        <f>_xlfn.SINGLE(ClDSOutBlOption_ReportDate)</f>
        <v>45536</v>
      </c>
      <c r="D1" s="1" t="str">
        <f>MID("00",1,2-LEN(DAY(C1)))&amp;DAY(C1)&amp;"."&amp;MID("00",1,2-LEN(MONTH(C1)))&amp;MONTH(C1)&amp;"."&amp;YEAR(C1)</f>
        <v>01.09.2024</v>
      </c>
    </row>
    <row r="3" spans="1:244" s="3" customFormat="1" ht="18.75" x14ac:dyDescent="0.3">
      <c r="B3" s="2" t="s">
        <v>15</v>
      </c>
    </row>
    <row r="4" spans="1:244" s="3" customFormat="1" ht="18.75" x14ac:dyDescent="0.3">
      <c r="B4" s="2" t="s">
        <v>16</v>
      </c>
    </row>
    <row r="5" spans="1:244" ht="15.75" x14ac:dyDescent="0.25">
      <c r="B5" s="4" t="str">
        <f xml:space="preserve"> "станом на " &amp; $D$1 &amp;  "року"</f>
        <v>станом на 01.09.2024року</v>
      </c>
    </row>
    <row r="7" spans="1:244" ht="15.75" x14ac:dyDescent="0.25">
      <c r="B7" s="3" t="str">
        <f>_xlfn.SINGLE(ClDSOutBlOption_InstName)</f>
        <v>АКЦІОНЕРНЕ ТОВАРИСТВО 'КОМЕРЦІЙНИЙ БАНК 'ГЛОБУС</v>
      </c>
    </row>
    <row r="8" spans="1:244" x14ac:dyDescent="0.25">
      <c r="B8" s="1" t="s">
        <v>1</v>
      </c>
      <c r="D8" s="1">
        <f>_xlfn.SINGLE(CLSInSimple_MFO)</f>
        <v>380526</v>
      </c>
    </row>
    <row r="9" spans="1:244" x14ac:dyDescent="0.25">
      <c r="AU9" s="1" t="s">
        <v>14</v>
      </c>
    </row>
    <row r="10" spans="1:244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 t="s">
        <v>6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</row>
    <row r="11" spans="1:244" ht="15.75" customHeight="1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18</v>
      </c>
      <c r="S11" s="17"/>
      <c r="T11" s="17"/>
      <c r="U11" s="17" t="s">
        <v>17</v>
      </c>
      <c r="V11" s="17"/>
      <c r="W11" s="17"/>
      <c r="X11" s="17" t="s">
        <v>13</v>
      </c>
      <c r="Y11" s="17"/>
      <c r="Z11" s="17"/>
      <c r="AA11" s="18" t="s">
        <v>7</v>
      </c>
      <c r="AB11" s="18" t="s">
        <v>8</v>
      </c>
      <c r="AC11" s="18" t="s">
        <v>9</v>
      </c>
      <c r="AD11" s="17" t="s">
        <v>10</v>
      </c>
      <c r="AE11" s="17"/>
      <c r="AF11" s="17"/>
      <c r="AG11" s="17" t="s">
        <v>11</v>
      </c>
      <c r="AH11" s="17"/>
      <c r="AI11" s="17"/>
      <c r="AJ11" s="17" t="s">
        <v>12</v>
      </c>
      <c r="AK11" s="17"/>
      <c r="AL11" s="17"/>
      <c r="AM11" s="17" t="s">
        <v>18</v>
      </c>
      <c r="AN11" s="17"/>
      <c r="AO11" s="17"/>
      <c r="AP11" s="17" t="s">
        <v>17</v>
      </c>
      <c r="AQ11" s="17"/>
      <c r="AR11" s="17"/>
      <c r="AS11" s="17" t="s">
        <v>13</v>
      </c>
      <c r="AT11" s="17"/>
      <c r="AU11" s="17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</row>
    <row r="12" spans="1:244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1" t="s">
        <v>7</v>
      </c>
      <c r="Y12" s="11" t="s">
        <v>8</v>
      </c>
      <c r="Z12" s="11" t="s">
        <v>9</v>
      </c>
      <c r="AA12" s="18"/>
      <c r="AB12" s="18"/>
      <c r="AC12" s="18"/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11" t="s">
        <v>7</v>
      </c>
      <c r="AQ12" s="11" t="s">
        <v>8</v>
      </c>
      <c r="AR12" s="11" t="s">
        <v>9</v>
      </c>
      <c r="AS12" s="11" t="s">
        <v>7</v>
      </c>
      <c r="AT12" s="11" t="s">
        <v>8</v>
      </c>
      <c r="AU12" s="11" t="s">
        <v>9</v>
      </c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</row>
    <row r="13" spans="1:244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13">
        <v>40</v>
      </c>
      <c r="AQ13" s="13">
        <v>41</v>
      </c>
      <c r="AR13" s="13">
        <v>42</v>
      </c>
      <c r="AS13" s="13">
        <v>43</v>
      </c>
      <c r="AT13" s="13">
        <v>44</v>
      </c>
      <c r="AU13" s="13">
        <v>45</v>
      </c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</row>
    <row r="14" spans="1:244" s="10" customFormat="1" ht="24" x14ac:dyDescent="0.2">
      <c r="B14" s="6">
        <v>1</v>
      </c>
      <c r="C14" s="7" t="s">
        <v>31</v>
      </c>
      <c r="D14" s="6" t="s">
        <v>32</v>
      </c>
      <c r="E14" s="8" t="s">
        <v>33</v>
      </c>
      <c r="F14" s="9">
        <v>82706</v>
      </c>
      <c r="G14" s="9">
        <v>82706</v>
      </c>
      <c r="H14" s="9">
        <v>0</v>
      </c>
      <c r="I14" s="9">
        <v>41923</v>
      </c>
      <c r="J14" s="9">
        <v>41923</v>
      </c>
      <c r="K14" s="9">
        <v>0</v>
      </c>
      <c r="L14" s="9">
        <v>5457</v>
      </c>
      <c r="M14" s="9">
        <v>5457</v>
      </c>
      <c r="N14" s="9">
        <v>0</v>
      </c>
      <c r="O14" s="9">
        <v>9600</v>
      </c>
      <c r="P14" s="9">
        <v>9600</v>
      </c>
      <c r="Q14" s="9">
        <v>0</v>
      </c>
      <c r="R14" s="9">
        <v>0</v>
      </c>
      <c r="S14" s="9">
        <v>0</v>
      </c>
      <c r="T14" s="9">
        <v>0</v>
      </c>
      <c r="U14" s="9">
        <v>25726</v>
      </c>
      <c r="V14" s="9">
        <v>25726</v>
      </c>
      <c r="W14" s="9">
        <v>0</v>
      </c>
      <c r="X14" s="9">
        <v>0</v>
      </c>
      <c r="Y14" s="9">
        <v>0</v>
      </c>
      <c r="Z14" s="9">
        <v>0</v>
      </c>
      <c r="AA14" s="9">
        <v>12752</v>
      </c>
      <c r="AB14" s="9">
        <v>12752</v>
      </c>
      <c r="AC14" s="9">
        <v>0</v>
      </c>
      <c r="AD14" s="9">
        <v>500</v>
      </c>
      <c r="AE14" s="9">
        <v>500</v>
      </c>
      <c r="AF14" s="9">
        <v>0</v>
      </c>
      <c r="AG14" s="9">
        <v>1243</v>
      </c>
      <c r="AH14" s="9">
        <v>1243</v>
      </c>
      <c r="AI14" s="9">
        <v>0</v>
      </c>
      <c r="AJ14" s="9">
        <v>9550</v>
      </c>
      <c r="AK14" s="9">
        <v>9550</v>
      </c>
      <c r="AL14" s="9">
        <v>0</v>
      </c>
      <c r="AM14" s="9">
        <v>0</v>
      </c>
      <c r="AN14" s="9">
        <v>0</v>
      </c>
      <c r="AO14" s="9">
        <v>0</v>
      </c>
      <c r="AP14" s="9">
        <v>1459</v>
      </c>
      <c r="AQ14" s="9">
        <v>1459</v>
      </c>
      <c r="AR14" s="9">
        <v>0</v>
      </c>
      <c r="AS14" s="9">
        <v>0</v>
      </c>
      <c r="AT14" s="9">
        <v>0</v>
      </c>
      <c r="AU14" s="9">
        <v>0</v>
      </c>
    </row>
    <row r="15" spans="1:244" x14ac:dyDescent="0.25">
      <c r="A15" s="10"/>
      <c r="B15" s="6">
        <v>2</v>
      </c>
      <c r="C15" s="7" t="s">
        <v>34</v>
      </c>
      <c r="D15" s="6" t="s">
        <v>35</v>
      </c>
      <c r="E15" s="8" t="s">
        <v>36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244" x14ac:dyDescent="0.25">
      <c r="A16" s="10"/>
      <c r="B16" s="6">
        <v>3</v>
      </c>
      <c r="C16" s="7" t="s">
        <v>37</v>
      </c>
      <c r="D16" s="6" t="s">
        <v>38</v>
      </c>
      <c r="E16" s="8" t="s">
        <v>39</v>
      </c>
      <c r="F16" s="9">
        <v>832</v>
      </c>
      <c r="G16" s="9">
        <v>832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832</v>
      </c>
      <c r="V16" s="9">
        <v>832</v>
      </c>
      <c r="W16" s="9">
        <v>0</v>
      </c>
      <c r="X16" s="9">
        <v>0</v>
      </c>
      <c r="Y16" s="9">
        <v>0</v>
      </c>
      <c r="Z16" s="9">
        <v>0</v>
      </c>
      <c r="AA16" s="9">
        <v>24</v>
      </c>
      <c r="AB16" s="9">
        <v>24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24</v>
      </c>
      <c r="AQ16" s="9">
        <v>24</v>
      </c>
      <c r="AR16" s="9">
        <v>0</v>
      </c>
      <c r="AS16" s="9">
        <v>0</v>
      </c>
      <c r="AT16" s="9">
        <v>0</v>
      </c>
      <c r="AU16" s="9">
        <v>0</v>
      </c>
    </row>
    <row r="17" spans="1:47" x14ac:dyDescent="0.25">
      <c r="A17" s="10"/>
      <c r="B17" s="6">
        <v>4</v>
      </c>
      <c r="C17" s="7" t="s">
        <v>40</v>
      </c>
      <c r="D17" s="6" t="s">
        <v>41</v>
      </c>
      <c r="E17" s="8" t="s">
        <v>42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x14ac:dyDescent="0.25">
      <c r="A18" s="10"/>
      <c r="B18" s="6">
        <v>5</v>
      </c>
      <c r="C18" s="7" t="s">
        <v>43</v>
      </c>
      <c r="D18" s="6" t="s">
        <v>44</v>
      </c>
      <c r="E18" s="8" t="s">
        <v>45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x14ac:dyDescent="0.25">
      <c r="A19" s="10"/>
      <c r="B19" s="6">
        <v>6</v>
      </c>
      <c r="C19" s="7" t="s">
        <v>46</v>
      </c>
      <c r="D19" s="6" t="s">
        <v>47</v>
      </c>
      <c r="E19" s="8" t="s">
        <v>48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ht="24" x14ac:dyDescent="0.25">
      <c r="A20" s="10"/>
      <c r="B20" s="6">
        <v>7</v>
      </c>
      <c r="C20" s="7" t="s">
        <v>49</v>
      </c>
      <c r="D20" s="6" t="s">
        <v>50</v>
      </c>
      <c r="E20" s="8" t="s">
        <v>51</v>
      </c>
      <c r="F20" s="9">
        <v>6690</v>
      </c>
      <c r="G20" s="9">
        <v>999</v>
      </c>
      <c r="H20" s="9">
        <v>5691</v>
      </c>
      <c r="I20" s="9">
        <v>5691</v>
      </c>
      <c r="J20" s="9">
        <v>0</v>
      </c>
      <c r="K20" s="9">
        <v>5691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999</v>
      </c>
      <c r="V20" s="9">
        <v>999</v>
      </c>
      <c r="W20" s="9">
        <v>0</v>
      </c>
      <c r="X20" s="9">
        <v>0</v>
      </c>
      <c r="Y20" s="9">
        <v>0</v>
      </c>
      <c r="Z20" s="9">
        <v>0</v>
      </c>
      <c r="AA20" s="9">
        <v>57</v>
      </c>
      <c r="AB20" s="9">
        <v>8</v>
      </c>
      <c r="AC20" s="9">
        <v>49</v>
      </c>
      <c r="AD20" s="9">
        <v>49</v>
      </c>
      <c r="AE20" s="9">
        <v>0</v>
      </c>
      <c r="AF20" s="9">
        <v>49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8</v>
      </c>
      <c r="AQ20" s="9">
        <v>8</v>
      </c>
      <c r="AR20" s="9">
        <v>0</v>
      </c>
      <c r="AS20" s="9">
        <v>0</v>
      </c>
      <c r="AT20" s="9">
        <v>0</v>
      </c>
      <c r="AU20" s="9">
        <v>0</v>
      </c>
    </row>
    <row r="21" spans="1:47" ht="24" x14ac:dyDescent="0.25">
      <c r="A21" s="10"/>
      <c r="B21" s="6">
        <v>8</v>
      </c>
      <c r="C21" s="7" t="s">
        <v>52</v>
      </c>
      <c r="D21" s="6" t="s">
        <v>53</v>
      </c>
      <c r="E21" s="8" t="s">
        <v>54</v>
      </c>
      <c r="F21" s="9">
        <v>41</v>
      </c>
      <c r="G21" s="9">
        <v>41</v>
      </c>
      <c r="H21" s="9">
        <v>0</v>
      </c>
      <c r="I21" s="9">
        <v>41</v>
      </c>
      <c r="J21" s="9">
        <v>41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</row>
    <row r="22" spans="1:47" x14ac:dyDescent="0.25">
      <c r="A22" s="10"/>
      <c r="B22" s="6">
        <v>9</v>
      </c>
      <c r="C22" s="7" t="s">
        <v>55</v>
      </c>
      <c r="D22" s="6" t="s">
        <v>55</v>
      </c>
      <c r="E22" s="8" t="s">
        <v>56</v>
      </c>
      <c r="F22" s="9">
        <v>10481</v>
      </c>
      <c r="G22" s="9">
        <v>10481</v>
      </c>
      <c r="H22" s="9">
        <v>0</v>
      </c>
      <c r="I22" s="9">
        <v>5973</v>
      </c>
      <c r="J22" s="9">
        <v>5973</v>
      </c>
      <c r="K22" s="9">
        <v>0</v>
      </c>
      <c r="L22" s="9">
        <v>0</v>
      </c>
      <c r="M22" s="9">
        <v>0</v>
      </c>
      <c r="N22" s="9">
        <v>0</v>
      </c>
      <c r="O22" s="9">
        <v>927</v>
      </c>
      <c r="P22" s="9">
        <v>927</v>
      </c>
      <c r="Q22" s="9">
        <v>0</v>
      </c>
      <c r="R22" s="9">
        <v>0</v>
      </c>
      <c r="S22" s="9">
        <v>0</v>
      </c>
      <c r="T22" s="9">
        <v>0</v>
      </c>
      <c r="U22" s="9">
        <v>3581</v>
      </c>
      <c r="V22" s="9">
        <v>3581</v>
      </c>
      <c r="W22" s="9">
        <v>0</v>
      </c>
      <c r="X22" s="9">
        <v>0</v>
      </c>
      <c r="Y22" s="9">
        <v>0</v>
      </c>
      <c r="Z22" s="9">
        <v>0</v>
      </c>
      <c r="AA22" s="9">
        <v>1077</v>
      </c>
      <c r="AB22" s="9">
        <v>1077</v>
      </c>
      <c r="AC22" s="9">
        <v>0</v>
      </c>
      <c r="AD22" s="9">
        <v>72</v>
      </c>
      <c r="AE22" s="9">
        <v>72</v>
      </c>
      <c r="AF22" s="9">
        <v>0</v>
      </c>
      <c r="AG22" s="9">
        <v>0</v>
      </c>
      <c r="AH22" s="9">
        <v>0</v>
      </c>
      <c r="AI22" s="9">
        <v>0</v>
      </c>
      <c r="AJ22" s="9">
        <v>927</v>
      </c>
      <c r="AK22" s="9">
        <v>927</v>
      </c>
      <c r="AL22" s="9">
        <v>0</v>
      </c>
      <c r="AM22" s="9">
        <v>0</v>
      </c>
      <c r="AN22" s="9">
        <v>0</v>
      </c>
      <c r="AO22" s="9">
        <v>0</v>
      </c>
      <c r="AP22" s="9">
        <v>78</v>
      </c>
      <c r="AQ22" s="9">
        <v>78</v>
      </c>
      <c r="AR22" s="9">
        <v>0</v>
      </c>
      <c r="AS22" s="9">
        <v>0</v>
      </c>
      <c r="AT22" s="9">
        <v>0</v>
      </c>
      <c r="AU22" s="9">
        <v>0</v>
      </c>
    </row>
    <row r="23" spans="1:47" x14ac:dyDescent="0.25">
      <c r="A23" s="10"/>
      <c r="B23" s="6">
        <v>10</v>
      </c>
      <c r="C23" s="7" t="s">
        <v>57</v>
      </c>
      <c r="D23" s="6" t="s">
        <v>57</v>
      </c>
      <c r="E23" s="8" t="s">
        <v>58</v>
      </c>
      <c r="F23" s="9">
        <v>6047</v>
      </c>
      <c r="G23" s="9">
        <v>6047</v>
      </c>
      <c r="H23" s="9">
        <v>0</v>
      </c>
      <c r="I23" s="9">
        <v>1733</v>
      </c>
      <c r="J23" s="9">
        <v>1733</v>
      </c>
      <c r="K23" s="9">
        <v>0</v>
      </c>
      <c r="L23" s="9">
        <v>0</v>
      </c>
      <c r="M23" s="9">
        <v>0</v>
      </c>
      <c r="N23" s="9">
        <v>0</v>
      </c>
      <c r="O23" s="9">
        <v>3905</v>
      </c>
      <c r="P23" s="9">
        <v>3905</v>
      </c>
      <c r="Q23" s="9">
        <v>0</v>
      </c>
      <c r="R23" s="9">
        <v>0</v>
      </c>
      <c r="S23" s="9">
        <v>0</v>
      </c>
      <c r="T23" s="9">
        <v>0</v>
      </c>
      <c r="U23" s="9">
        <v>409</v>
      </c>
      <c r="V23" s="9">
        <v>409</v>
      </c>
      <c r="W23" s="9">
        <v>0</v>
      </c>
      <c r="X23" s="9">
        <v>0</v>
      </c>
      <c r="Y23" s="9">
        <v>0</v>
      </c>
      <c r="Z23" s="9">
        <v>0</v>
      </c>
      <c r="AA23" s="9">
        <v>3918</v>
      </c>
      <c r="AB23" s="9">
        <v>3918</v>
      </c>
      <c r="AC23" s="9">
        <v>0</v>
      </c>
      <c r="AD23" s="9">
        <v>9</v>
      </c>
      <c r="AE23" s="9">
        <v>9</v>
      </c>
      <c r="AF23" s="9">
        <v>0</v>
      </c>
      <c r="AG23" s="9">
        <v>0</v>
      </c>
      <c r="AH23" s="9">
        <v>0</v>
      </c>
      <c r="AI23" s="9">
        <v>0</v>
      </c>
      <c r="AJ23" s="9">
        <v>3905</v>
      </c>
      <c r="AK23" s="9">
        <v>3905</v>
      </c>
      <c r="AL23" s="9">
        <v>0</v>
      </c>
      <c r="AM23" s="9">
        <v>0</v>
      </c>
      <c r="AN23" s="9">
        <v>0</v>
      </c>
      <c r="AO23" s="9">
        <v>0</v>
      </c>
      <c r="AP23" s="9">
        <v>4</v>
      </c>
      <c r="AQ23" s="9">
        <v>4</v>
      </c>
      <c r="AR23" s="9">
        <v>0</v>
      </c>
      <c r="AS23" s="9">
        <v>0</v>
      </c>
      <c r="AT23" s="9">
        <v>0</v>
      </c>
      <c r="AU23" s="9">
        <v>0</v>
      </c>
    </row>
    <row r="24" spans="1:47" x14ac:dyDescent="0.25">
      <c r="A24" s="10"/>
      <c r="B24" s="6">
        <v>11</v>
      </c>
      <c r="C24" s="7" t="s">
        <v>59</v>
      </c>
      <c r="D24" s="6" t="s">
        <v>59</v>
      </c>
      <c r="E24" s="8" t="s">
        <v>60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x14ac:dyDescent="0.25">
      <c r="A25" s="10"/>
      <c r="B25" s="6">
        <v>12</v>
      </c>
      <c r="C25" s="7" t="s">
        <v>61</v>
      </c>
      <c r="D25" s="6" t="s">
        <v>61</v>
      </c>
      <c r="E25" s="8" t="s">
        <v>62</v>
      </c>
      <c r="F25" s="9">
        <v>2</v>
      </c>
      <c r="G25" s="9">
        <v>2</v>
      </c>
      <c r="H25" s="9">
        <v>0</v>
      </c>
      <c r="I25" s="9">
        <v>2</v>
      </c>
      <c r="J25" s="9">
        <v>2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</row>
    <row r="26" spans="1:47" x14ac:dyDescent="0.25">
      <c r="A26" s="10"/>
      <c r="B26" s="6">
        <v>13</v>
      </c>
      <c r="C26" s="7" t="s">
        <v>63</v>
      </c>
      <c r="D26" s="6" t="s">
        <v>63</v>
      </c>
      <c r="E26" s="8" t="s">
        <v>64</v>
      </c>
      <c r="F26" s="9">
        <v>897</v>
      </c>
      <c r="G26" s="9">
        <v>897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897</v>
      </c>
      <c r="V26" s="9">
        <v>897</v>
      </c>
      <c r="W26" s="9">
        <v>0</v>
      </c>
      <c r="X26" s="9">
        <v>0</v>
      </c>
      <c r="Y26" s="9">
        <v>0</v>
      </c>
      <c r="Z26" s="9">
        <v>0</v>
      </c>
      <c r="AA26" s="9">
        <v>26</v>
      </c>
      <c r="AB26" s="9">
        <v>26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26</v>
      </c>
      <c r="AQ26" s="9">
        <v>26</v>
      </c>
      <c r="AR26" s="9">
        <v>0</v>
      </c>
      <c r="AS26" s="9">
        <v>0</v>
      </c>
      <c r="AT26" s="9">
        <v>0</v>
      </c>
      <c r="AU26" s="9">
        <v>0</v>
      </c>
    </row>
    <row r="27" spans="1:47" x14ac:dyDescent="0.25">
      <c r="A27" s="10"/>
      <c r="B27" s="6">
        <v>14</v>
      </c>
      <c r="C27" s="7" t="s">
        <v>65</v>
      </c>
      <c r="D27" s="6" t="s">
        <v>65</v>
      </c>
      <c r="E27" s="8" t="s">
        <v>66</v>
      </c>
      <c r="F27" s="9">
        <v>646</v>
      </c>
      <c r="G27" s="9">
        <v>646</v>
      </c>
      <c r="H27" s="9">
        <v>0</v>
      </c>
      <c r="I27" s="9">
        <v>646</v>
      </c>
      <c r="J27" s="9">
        <v>646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3</v>
      </c>
      <c r="AB27" s="9">
        <v>3</v>
      </c>
      <c r="AC27" s="9">
        <v>0</v>
      </c>
      <c r="AD27" s="9">
        <v>3</v>
      </c>
      <c r="AE27" s="9">
        <v>3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</row>
    <row r="28" spans="1:47" ht="36" x14ac:dyDescent="0.25">
      <c r="A28" s="10"/>
      <c r="B28" s="6">
        <v>15</v>
      </c>
      <c r="C28" s="7" t="s">
        <v>67</v>
      </c>
      <c r="D28" s="6" t="s">
        <v>67</v>
      </c>
      <c r="E28" s="8" t="s">
        <v>68</v>
      </c>
      <c r="F28" s="9">
        <v>5061</v>
      </c>
      <c r="G28" s="9">
        <v>5061</v>
      </c>
      <c r="H28" s="9">
        <v>0</v>
      </c>
      <c r="I28" s="9">
        <v>2366</v>
      </c>
      <c r="J28" s="9">
        <v>2366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2695</v>
      </c>
      <c r="V28" s="9">
        <v>2695</v>
      </c>
      <c r="W28" s="9">
        <v>0</v>
      </c>
      <c r="X28" s="9">
        <v>0</v>
      </c>
      <c r="Y28" s="9">
        <v>0</v>
      </c>
      <c r="Z28" s="9">
        <v>0</v>
      </c>
      <c r="AA28" s="9">
        <v>172</v>
      </c>
      <c r="AB28" s="9">
        <v>172</v>
      </c>
      <c r="AC28" s="9">
        <v>0</v>
      </c>
      <c r="AD28" s="9">
        <v>119</v>
      </c>
      <c r="AE28" s="9">
        <v>119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53</v>
      </c>
      <c r="AQ28" s="9">
        <v>53</v>
      </c>
      <c r="AR28" s="9">
        <v>0</v>
      </c>
      <c r="AS28" s="9">
        <v>0</v>
      </c>
      <c r="AT28" s="9">
        <v>0</v>
      </c>
      <c r="AU28" s="9">
        <v>0</v>
      </c>
    </row>
    <row r="29" spans="1:47" x14ac:dyDescent="0.25">
      <c r="A29" s="10"/>
      <c r="B29" s="6">
        <v>16</v>
      </c>
      <c r="C29" s="7" t="s">
        <v>69</v>
      </c>
      <c r="D29" s="6" t="s">
        <v>69</v>
      </c>
      <c r="E29" s="8" t="s">
        <v>70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x14ac:dyDescent="0.25">
      <c r="A30" s="10"/>
      <c r="B30" s="6">
        <v>17</v>
      </c>
      <c r="C30" s="7" t="s">
        <v>71</v>
      </c>
      <c r="D30" s="6" t="s">
        <v>71</v>
      </c>
      <c r="E30" s="8" t="s">
        <v>72</v>
      </c>
      <c r="F30" s="9">
        <v>2724</v>
      </c>
      <c r="G30" s="9">
        <v>2724</v>
      </c>
      <c r="H30" s="9">
        <v>0</v>
      </c>
      <c r="I30" s="9">
        <v>2488</v>
      </c>
      <c r="J30" s="9">
        <v>2488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236</v>
      </c>
      <c r="V30" s="9">
        <v>236</v>
      </c>
      <c r="W30" s="9">
        <v>0</v>
      </c>
      <c r="X30" s="9">
        <v>0</v>
      </c>
      <c r="Y30" s="9">
        <v>0</v>
      </c>
      <c r="Z30" s="9">
        <v>0</v>
      </c>
      <c r="AA30" s="9">
        <v>29</v>
      </c>
      <c r="AB30" s="9">
        <v>29</v>
      </c>
      <c r="AC30" s="9">
        <v>0</v>
      </c>
      <c r="AD30" s="9">
        <v>28</v>
      </c>
      <c r="AE30" s="9">
        <v>28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1</v>
      </c>
      <c r="AQ30" s="9">
        <v>1</v>
      </c>
      <c r="AR30" s="9">
        <v>0</v>
      </c>
      <c r="AS30" s="9">
        <v>0</v>
      </c>
      <c r="AT30" s="9">
        <v>0</v>
      </c>
      <c r="AU30" s="9">
        <v>0</v>
      </c>
    </row>
    <row r="31" spans="1:47" x14ac:dyDescent="0.25">
      <c r="A31" s="10"/>
      <c r="B31" s="6">
        <v>18</v>
      </c>
      <c r="C31" s="7" t="s">
        <v>73</v>
      </c>
      <c r="D31" s="6" t="s">
        <v>73</v>
      </c>
      <c r="E31" s="8" t="s">
        <v>74</v>
      </c>
      <c r="F31" s="9">
        <v>555</v>
      </c>
      <c r="G31" s="9">
        <v>555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555</v>
      </c>
      <c r="V31" s="9">
        <v>555</v>
      </c>
      <c r="W31" s="9">
        <v>0</v>
      </c>
      <c r="X31" s="9">
        <v>0</v>
      </c>
      <c r="Y31" s="9">
        <v>0</v>
      </c>
      <c r="Z31" s="9">
        <v>0</v>
      </c>
      <c r="AA31" s="9">
        <v>4</v>
      </c>
      <c r="AB31" s="9">
        <v>4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4</v>
      </c>
      <c r="AQ31" s="9">
        <v>4</v>
      </c>
      <c r="AR31" s="9">
        <v>0</v>
      </c>
      <c r="AS31" s="9">
        <v>0</v>
      </c>
      <c r="AT31" s="9">
        <v>0</v>
      </c>
      <c r="AU31" s="9">
        <v>0</v>
      </c>
    </row>
    <row r="32" spans="1:47" x14ac:dyDescent="0.25">
      <c r="A32" s="10"/>
      <c r="B32" s="6">
        <v>19</v>
      </c>
      <c r="C32" s="7" t="s">
        <v>75</v>
      </c>
      <c r="D32" s="6" t="s">
        <v>75</v>
      </c>
      <c r="E32" s="8" t="s">
        <v>76</v>
      </c>
      <c r="F32" s="9">
        <v>2696</v>
      </c>
      <c r="G32" s="9">
        <v>2696</v>
      </c>
      <c r="H32" s="9">
        <v>0</v>
      </c>
      <c r="I32" s="9">
        <v>1695</v>
      </c>
      <c r="J32" s="9">
        <v>1695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1001</v>
      </c>
      <c r="V32" s="9">
        <v>1001</v>
      </c>
      <c r="W32" s="9">
        <v>0</v>
      </c>
      <c r="X32" s="9">
        <v>0</v>
      </c>
      <c r="Y32" s="9">
        <v>0</v>
      </c>
      <c r="Z32" s="9">
        <v>0</v>
      </c>
      <c r="AA32" s="9">
        <v>75</v>
      </c>
      <c r="AB32" s="9">
        <v>75</v>
      </c>
      <c r="AC32" s="9">
        <v>0</v>
      </c>
      <c r="AD32" s="9">
        <v>65</v>
      </c>
      <c r="AE32" s="9">
        <v>65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10</v>
      </c>
      <c r="AQ32" s="9">
        <v>10</v>
      </c>
      <c r="AR32" s="9">
        <v>0</v>
      </c>
      <c r="AS32" s="9">
        <v>0</v>
      </c>
      <c r="AT32" s="9">
        <v>0</v>
      </c>
      <c r="AU32" s="9">
        <v>0</v>
      </c>
    </row>
    <row r="33" spans="1:47" ht="24" x14ac:dyDescent="0.25">
      <c r="A33" s="10"/>
      <c r="B33" s="6">
        <v>20</v>
      </c>
      <c r="C33" s="7" t="s">
        <v>77</v>
      </c>
      <c r="D33" s="6" t="s">
        <v>77</v>
      </c>
      <c r="E33" s="8" t="s">
        <v>78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x14ac:dyDescent="0.25">
      <c r="A34" s="10"/>
      <c r="B34" s="6">
        <v>21</v>
      </c>
      <c r="C34" s="7" t="s">
        <v>79</v>
      </c>
      <c r="D34" s="6" t="s">
        <v>79</v>
      </c>
      <c r="E34" s="8" t="s">
        <v>80</v>
      </c>
      <c r="F34" s="9">
        <v>4717</v>
      </c>
      <c r="G34" s="9">
        <v>4717</v>
      </c>
      <c r="H34" s="9">
        <v>0</v>
      </c>
      <c r="I34" s="9">
        <v>4080</v>
      </c>
      <c r="J34" s="9">
        <v>4080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637</v>
      </c>
      <c r="V34" s="9">
        <v>637</v>
      </c>
      <c r="W34" s="9">
        <v>0</v>
      </c>
      <c r="X34" s="9">
        <v>0</v>
      </c>
      <c r="Y34" s="9">
        <v>0</v>
      </c>
      <c r="Z34" s="9">
        <v>0</v>
      </c>
      <c r="AA34" s="9">
        <v>37</v>
      </c>
      <c r="AB34" s="9">
        <v>37</v>
      </c>
      <c r="AC34" s="9">
        <v>0</v>
      </c>
      <c r="AD34" s="9">
        <v>31</v>
      </c>
      <c r="AE34" s="9">
        <v>31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6</v>
      </c>
      <c r="AQ34" s="9">
        <v>6</v>
      </c>
      <c r="AR34" s="9">
        <v>0</v>
      </c>
      <c r="AS34" s="9">
        <v>0</v>
      </c>
      <c r="AT34" s="9">
        <v>0</v>
      </c>
      <c r="AU34" s="9">
        <v>0</v>
      </c>
    </row>
    <row r="35" spans="1:47" x14ac:dyDescent="0.25">
      <c r="A35" s="10"/>
      <c r="B35" s="6">
        <v>22</v>
      </c>
      <c r="C35" s="7" t="s">
        <v>81</v>
      </c>
      <c r="D35" s="6" t="s">
        <v>81</v>
      </c>
      <c r="E35" s="8" t="s">
        <v>82</v>
      </c>
      <c r="F35" s="9">
        <v>12293</v>
      </c>
      <c r="G35" s="9">
        <v>12293</v>
      </c>
      <c r="H35" s="9">
        <v>0</v>
      </c>
      <c r="I35" s="9">
        <v>10912</v>
      </c>
      <c r="J35" s="9">
        <v>10912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1381</v>
      </c>
      <c r="V35" s="9">
        <v>1381</v>
      </c>
      <c r="W35" s="9">
        <v>0</v>
      </c>
      <c r="X35" s="9">
        <v>0</v>
      </c>
      <c r="Y35" s="9">
        <v>0</v>
      </c>
      <c r="Z35" s="9">
        <v>0</v>
      </c>
      <c r="AA35" s="9">
        <v>116</v>
      </c>
      <c r="AB35" s="9">
        <v>116</v>
      </c>
      <c r="AC35" s="9">
        <v>0</v>
      </c>
      <c r="AD35" s="9">
        <v>99</v>
      </c>
      <c r="AE35" s="9">
        <v>99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17</v>
      </c>
      <c r="AQ35" s="9">
        <v>17</v>
      </c>
      <c r="AR35" s="9">
        <v>0</v>
      </c>
      <c r="AS35" s="9">
        <v>0</v>
      </c>
      <c r="AT35" s="9">
        <v>0</v>
      </c>
      <c r="AU35" s="9">
        <v>0</v>
      </c>
    </row>
    <row r="36" spans="1:47" x14ac:dyDescent="0.25">
      <c r="A36" s="10"/>
      <c r="B36" s="6">
        <v>23</v>
      </c>
      <c r="C36" s="7" t="s">
        <v>83</v>
      </c>
      <c r="D36" s="6" t="s">
        <v>83</v>
      </c>
      <c r="E36" s="8" t="s">
        <v>84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ht="24" x14ac:dyDescent="0.25">
      <c r="A37" s="10"/>
      <c r="B37" s="6">
        <v>24</v>
      </c>
      <c r="C37" s="7" t="s">
        <v>85</v>
      </c>
      <c r="D37" s="6" t="s">
        <v>85</v>
      </c>
      <c r="E37" s="8" t="s">
        <v>86</v>
      </c>
      <c r="F37" s="9">
        <v>81548</v>
      </c>
      <c r="G37" s="9">
        <v>81548</v>
      </c>
      <c r="H37" s="9">
        <v>0</v>
      </c>
      <c r="I37" s="9">
        <v>2415</v>
      </c>
      <c r="J37" s="9">
        <v>2415</v>
      </c>
      <c r="K37" s="9">
        <v>0</v>
      </c>
      <c r="L37" s="9">
        <v>74410</v>
      </c>
      <c r="M37" s="9">
        <v>74410</v>
      </c>
      <c r="N37" s="9">
        <v>0</v>
      </c>
      <c r="O37" s="9">
        <v>57</v>
      </c>
      <c r="P37" s="9">
        <v>57</v>
      </c>
      <c r="Q37" s="9">
        <v>0</v>
      </c>
      <c r="R37" s="9">
        <v>0</v>
      </c>
      <c r="S37" s="9">
        <v>0</v>
      </c>
      <c r="T37" s="9">
        <v>0</v>
      </c>
      <c r="U37" s="9">
        <v>4666</v>
      </c>
      <c r="V37" s="9">
        <v>4666</v>
      </c>
      <c r="W37" s="9">
        <v>0</v>
      </c>
      <c r="X37" s="9">
        <v>0</v>
      </c>
      <c r="Y37" s="9">
        <v>0</v>
      </c>
      <c r="Z37" s="9">
        <v>0</v>
      </c>
      <c r="AA37" s="9">
        <v>30191</v>
      </c>
      <c r="AB37" s="9">
        <v>30191</v>
      </c>
      <c r="AC37" s="9">
        <v>0</v>
      </c>
      <c r="AD37" s="9">
        <v>26</v>
      </c>
      <c r="AE37" s="9">
        <v>26</v>
      </c>
      <c r="AF37" s="9">
        <v>0</v>
      </c>
      <c r="AG37" s="9">
        <v>29843</v>
      </c>
      <c r="AH37" s="9">
        <v>29843</v>
      </c>
      <c r="AI37" s="9">
        <v>0</v>
      </c>
      <c r="AJ37" s="9">
        <v>57</v>
      </c>
      <c r="AK37" s="9">
        <v>57</v>
      </c>
      <c r="AL37" s="9">
        <v>0</v>
      </c>
      <c r="AM37" s="9">
        <v>0</v>
      </c>
      <c r="AN37" s="9">
        <v>0</v>
      </c>
      <c r="AO37" s="9">
        <v>0</v>
      </c>
      <c r="AP37" s="9">
        <v>265</v>
      </c>
      <c r="AQ37" s="9">
        <v>265</v>
      </c>
      <c r="AR37" s="9">
        <v>0</v>
      </c>
      <c r="AS37" s="9">
        <v>0</v>
      </c>
      <c r="AT37" s="9">
        <v>0</v>
      </c>
      <c r="AU37" s="9">
        <v>0</v>
      </c>
    </row>
    <row r="38" spans="1:47" ht="24" x14ac:dyDescent="0.25">
      <c r="A38" s="10"/>
      <c r="B38" s="6">
        <v>25</v>
      </c>
      <c r="C38" s="7" t="s">
        <v>87</v>
      </c>
      <c r="D38" s="6" t="s">
        <v>87</v>
      </c>
      <c r="E38" s="8" t="s">
        <v>88</v>
      </c>
      <c r="F38" s="9">
        <v>549</v>
      </c>
      <c r="G38" s="9">
        <v>549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549</v>
      </c>
      <c r="V38" s="9">
        <v>549</v>
      </c>
      <c r="W38" s="9">
        <v>0</v>
      </c>
      <c r="X38" s="9">
        <v>0</v>
      </c>
      <c r="Y38" s="9">
        <v>0</v>
      </c>
      <c r="Z38" s="9">
        <v>0</v>
      </c>
      <c r="AA38" s="9">
        <v>12</v>
      </c>
      <c r="AB38" s="9">
        <v>12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12</v>
      </c>
      <c r="AQ38" s="9">
        <v>12</v>
      </c>
      <c r="AR38" s="9">
        <v>0</v>
      </c>
      <c r="AS38" s="9">
        <v>0</v>
      </c>
      <c r="AT38" s="9">
        <v>0</v>
      </c>
      <c r="AU38" s="9">
        <v>0</v>
      </c>
    </row>
    <row r="39" spans="1:47" x14ac:dyDescent="0.25">
      <c r="A39" s="10"/>
      <c r="B39" s="6">
        <v>26</v>
      </c>
      <c r="C39" s="7" t="s">
        <v>89</v>
      </c>
      <c r="D39" s="6" t="s">
        <v>89</v>
      </c>
      <c r="E39" s="8" t="s">
        <v>90</v>
      </c>
      <c r="F39" s="9">
        <v>2608</v>
      </c>
      <c r="G39" s="9">
        <v>2608</v>
      </c>
      <c r="H39" s="9">
        <v>0</v>
      </c>
      <c r="I39" s="9">
        <v>2185</v>
      </c>
      <c r="J39" s="9">
        <v>2185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423</v>
      </c>
      <c r="V39" s="9">
        <v>423</v>
      </c>
      <c r="W39" s="9">
        <v>0</v>
      </c>
      <c r="X39" s="9">
        <v>0</v>
      </c>
      <c r="Y39" s="9">
        <v>0</v>
      </c>
      <c r="Z39" s="9">
        <v>0</v>
      </c>
      <c r="AA39" s="9">
        <v>22</v>
      </c>
      <c r="AB39" s="9">
        <v>22</v>
      </c>
      <c r="AC39" s="9">
        <v>0</v>
      </c>
      <c r="AD39" s="9">
        <v>19</v>
      </c>
      <c r="AE39" s="9">
        <v>19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3</v>
      </c>
      <c r="AQ39" s="9">
        <v>3</v>
      </c>
      <c r="AR39" s="9">
        <v>0</v>
      </c>
      <c r="AS39" s="9">
        <v>0</v>
      </c>
      <c r="AT39" s="9">
        <v>0</v>
      </c>
      <c r="AU39" s="9">
        <v>0</v>
      </c>
    </row>
    <row r="40" spans="1:47" x14ac:dyDescent="0.25">
      <c r="A40" s="10"/>
      <c r="B40" s="6">
        <v>27</v>
      </c>
      <c r="C40" s="7" t="s">
        <v>91</v>
      </c>
      <c r="D40" s="6" t="s">
        <v>91</v>
      </c>
      <c r="E40" s="8" t="s">
        <v>92</v>
      </c>
      <c r="F40" s="9">
        <v>20545</v>
      </c>
      <c r="G40" s="9">
        <v>20545</v>
      </c>
      <c r="H40" s="9">
        <v>0</v>
      </c>
      <c r="I40" s="9">
        <v>14091</v>
      </c>
      <c r="J40" s="9">
        <v>14091</v>
      </c>
      <c r="K40" s="9">
        <v>0</v>
      </c>
      <c r="L40" s="9">
        <v>1906</v>
      </c>
      <c r="M40" s="9">
        <v>1906</v>
      </c>
      <c r="N40" s="9">
        <v>0</v>
      </c>
      <c r="O40" s="9">
        <v>2593</v>
      </c>
      <c r="P40" s="9">
        <v>2593</v>
      </c>
      <c r="Q40" s="9">
        <v>0</v>
      </c>
      <c r="R40" s="9">
        <v>0</v>
      </c>
      <c r="S40" s="9">
        <v>0</v>
      </c>
      <c r="T40" s="9">
        <v>0</v>
      </c>
      <c r="U40" s="9">
        <v>1955</v>
      </c>
      <c r="V40" s="9">
        <v>1955</v>
      </c>
      <c r="W40" s="9">
        <v>0</v>
      </c>
      <c r="X40" s="9">
        <v>0</v>
      </c>
      <c r="Y40" s="9">
        <v>0</v>
      </c>
      <c r="Z40" s="9">
        <v>0</v>
      </c>
      <c r="AA40" s="9">
        <v>3101</v>
      </c>
      <c r="AB40" s="9">
        <v>3101</v>
      </c>
      <c r="AC40" s="9">
        <v>0</v>
      </c>
      <c r="AD40" s="9">
        <v>191</v>
      </c>
      <c r="AE40" s="9">
        <v>191</v>
      </c>
      <c r="AF40" s="9">
        <v>0</v>
      </c>
      <c r="AG40" s="9">
        <v>296</v>
      </c>
      <c r="AH40" s="9">
        <v>296</v>
      </c>
      <c r="AI40" s="9">
        <v>0</v>
      </c>
      <c r="AJ40" s="9">
        <v>2593</v>
      </c>
      <c r="AK40" s="9">
        <v>2593</v>
      </c>
      <c r="AL40" s="9">
        <v>0</v>
      </c>
      <c r="AM40" s="9">
        <v>0</v>
      </c>
      <c r="AN40" s="9">
        <v>0</v>
      </c>
      <c r="AO40" s="9">
        <v>0</v>
      </c>
      <c r="AP40" s="9">
        <v>21</v>
      </c>
      <c r="AQ40" s="9">
        <v>21</v>
      </c>
      <c r="AR40" s="9">
        <v>0</v>
      </c>
      <c r="AS40" s="9">
        <v>0</v>
      </c>
      <c r="AT40" s="9">
        <v>0</v>
      </c>
      <c r="AU40" s="9">
        <v>0</v>
      </c>
    </row>
    <row r="41" spans="1:47" ht="24" x14ac:dyDescent="0.25">
      <c r="A41" s="10"/>
      <c r="B41" s="6">
        <v>28</v>
      </c>
      <c r="C41" s="7" t="s">
        <v>93</v>
      </c>
      <c r="D41" s="6" t="s">
        <v>93</v>
      </c>
      <c r="E41" s="8" t="s">
        <v>94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x14ac:dyDescent="0.25">
      <c r="A42" s="10"/>
      <c r="B42" s="6">
        <v>29</v>
      </c>
      <c r="C42" s="7" t="s">
        <v>95</v>
      </c>
      <c r="D42" s="6" t="s">
        <v>95</v>
      </c>
      <c r="E42" s="8" t="s">
        <v>96</v>
      </c>
      <c r="F42" s="9">
        <v>23882</v>
      </c>
      <c r="G42" s="9">
        <v>23882</v>
      </c>
      <c r="H42" s="9">
        <v>0</v>
      </c>
      <c r="I42" s="9">
        <v>23882</v>
      </c>
      <c r="J42" s="9">
        <v>23882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307</v>
      </c>
      <c r="AB42" s="9">
        <v>307</v>
      </c>
      <c r="AC42" s="9">
        <v>0</v>
      </c>
      <c r="AD42" s="9">
        <v>307</v>
      </c>
      <c r="AE42" s="9">
        <v>307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</row>
    <row r="43" spans="1:47" x14ac:dyDescent="0.25">
      <c r="A43" s="10"/>
      <c r="B43" s="6">
        <v>30</v>
      </c>
      <c r="C43" s="7" t="s">
        <v>97</v>
      </c>
      <c r="D43" s="6" t="s">
        <v>97</v>
      </c>
      <c r="E43" s="8" t="s">
        <v>98</v>
      </c>
      <c r="F43" s="9">
        <v>3552</v>
      </c>
      <c r="G43" s="9">
        <v>3552</v>
      </c>
      <c r="H43" s="9">
        <v>0</v>
      </c>
      <c r="I43" s="9">
        <v>1774</v>
      </c>
      <c r="J43" s="9">
        <v>1774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1778</v>
      </c>
      <c r="V43" s="9">
        <v>1778</v>
      </c>
      <c r="W43" s="9">
        <v>0</v>
      </c>
      <c r="X43" s="9">
        <v>0</v>
      </c>
      <c r="Y43" s="9">
        <v>0</v>
      </c>
      <c r="Z43" s="9">
        <v>0</v>
      </c>
      <c r="AA43" s="9">
        <v>188</v>
      </c>
      <c r="AB43" s="9">
        <v>188</v>
      </c>
      <c r="AC43" s="9">
        <v>0</v>
      </c>
      <c r="AD43" s="9">
        <v>120</v>
      </c>
      <c r="AE43" s="9">
        <v>120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68</v>
      </c>
      <c r="AQ43" s="9">
        <v>68</v>
      </c>
      <c r="AR43" s="9">
        <v>0</v>
      </c>
      <c r="AS43" s="9">
        <v>0</v>
      </c>
      <c r="AT43" s="9">
        <v>0</v>
      </c>
      <c r="AU43" s="9">
        <v>0</v>
      </c>
    </row>
    <row r="44" spans="1:47" x14ac:dyDescent="0.25">
      <c r="A44" s="10"/>
      <c r="B44" s="6">
        <v>31</v>
      </c>
      <c r="C44" s="7" t="s">
        <v>99</v>
      </c>
      <c r="D44" s="6" t="s">
        <v>99</v>
      </c>
      <c r="E44" s="8" t="s">
        <v>100</v>
      </c>
      <c r="F44" s="9">
        <v>2628</v>
      </c>
      <c r="G44" s="9">
        <v>2628</v>
      </c>
      <c r="H44" s="9">
        <v>0</v>
      </c>
      <c r="I44" s="9">
        <v>1881</v>
      </c>
      <c r="J44" s="9">
        <v>1881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747</v>
      </c>
      <c r="V44" s="9">
        <v>747</v>
      </c>
      <c r="W44" s="9">
        <v>0</v>
      </c>
      <c r="X44" s="9">
        <v>0</v>
      </c>
      <c r="Y44" s="9">
        <v>0</v>
      </c>
      <c r="Z44" s="9">
        <v>0</v>
      </c>
      <c r="AA44" s="9">
        <v>79</v>
      </c>
      <c r="AB44" s="9">
        <v>79</v>
      </c>
      <c r="AC44" s="9">
        <v>0</v>
      </c>
      <c r="AD44" s="9">
        <v>72</v>
      </c>
      <c r="AE44" s="9">
        <v>72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7</v>
      </c>
      <c r="AQ44" s="9">
        <v>7</v>
      </c>
      <c r="AR44" s="9">
        <v>0</v>
      </c>
      <c r="AS44" s="9">
        <v>0</v>
      </c>
      <c r="AT44" s="9">
        <v>0</v>
      </c>
      <c r="AU44" s="9">
        <v>0</v>
      </c>
    </row>
    <row r="45" spans="1:47" x14ac:dyDescent="0.25">
      <c r="A45" s="10"/>
      <c r="B45" s="6">
        <v>32</v>
      </c>
      <c r="C45" s="7" t="s">
        <v>101</v>
      </c>
      <c r="D45" s="6" t="s">
        <v>101</v>
      </c>
      <c r="E45" s="8" t="s">
        <v>102</v>
      </c>
      <c r="F45" s="9">
        <v>15406</v>
      </c>
      <c r="G45" s="9">
        <v>15406</v>
      </c>
      <c r="H45" s="9">
        <v>0</v>
      </c>
      <c r="I45" s="9">
        <v>13779</v>
      </c>
      <c r="J45" s="9">
        <v>13779</v>
      </c>
      <c r="K45" s="9">
        <v>0</v>
      </c>
      <c r="L45" s="9">
        <v>0</v>
      </c>
      <c r="M45" s="9">
        <v>0</v>
      </c>
      <c r="N45" s="9">
        <v>0</v>
      </c>
      <c r="O45" s="9">
        <v>230</v>
      </c>
      <c r="P45" s="9">
        <v>230</v>
      </c>
      <c r="Q45" s="9">
        <v>0</v>
      </c>
      <c r="R45" s="9">
        <v>0</v>
      </c>
      <c r="S45" s="9">
        <v>0</v>
      </c>
      <c r="T45" s="9">
        <v>0</v>
      </c>
      <c r="U45" s="9">
        <v>1397</v>
      </c>
      <c r="V45" s="9">
        <v>1397</v>
      </c>
      <c r="W45" s="9">
        <v>0</v>
      </c>
      <c r="X45" s="9">
        <v>0</v>
      </c>
      <c r="Y45" s="9">
        <v>0</v>
      </c>
      <c r="Z45" s="9">
        <v>0</v>
      </c>
      <c r="AA45" s="9">
        <v>471</v>
      </c>
      <c r="AB45" s="9">
        <v>471</v>
      </c>
      <c r="AC45" s="9">
        <v>0</v>
      </c>
      <c r="AD45" s="9">
        <v>222</v>
      </c>
      <c r="AE45" s="9">
        <v>222</v>
      </c>
      <c r="AF45" s="9">
        <v>0</v>
      </c>
      <c r="AG45" s="9">
        <v>0</v>
      </c>
      <c r="AH45" s="9">
        <v>0</v>
      </c>
      <c r="AI45" s="9">
        <v>0</v>
      </c>
      <c r="AJ45" s="9">
        <v>230</v>
      </c>
      <c r="AK45" s="9">
        <v>230</v>
      </c>
      <c r="AL45" s="9">
        <v>0</v>
      </c>
      <c r="AM45" s="9">
        <v>0</v>
      </c>
      <c r="AN45" s="9">
        <v>0</v>
      </c>
      <c r="AO45" s="9">
        <v>0</v>
      </c>
      <c r="AP45" s="9">
        <v>19</v>
      </c>
      <c r="AQ45" s="9">
        <v>19</v>
      </c>
      <c r="AR45" s="9">
        <v>0</v>
      </c>
      <c r="AS45" s="9">
        <v>0</v>
      </c>
      <c r="AT45" s="9">
        <v>0</v>
      </c>
      <c r="AU45" s="9">
        <v>0</v>
      </c>
    </row>
    <row r="46" spans="1:47" ht="24" x14ac:dyDescent="0.25">
      <c r="A46" s="10"/>
      <c r="B46" s="6">
        <v>33</v>
      </c>
      <c r="C46" s="7" t="s">
        <v>103</v>
      </c>
      <c r="D46" s="6" t="s">
        <v>103</v>
      </c>
      <c r="E46" s="8" t="s">
        <v>104</v>
      </c>
      <c r="F46" s="9">
        <v>9013</v>
      </c>
      <c r="G46" s="9">
        <v>9013</v>
      </c>
      <c r="H46" s="9">
        <v>0</v>
      </c>
      <c r="I46" s="9">
        <v>7442</v>
      </c>
      <c r="J46" s="9">
        <v>7442</v>
      </c>
      <c r="K46" s="9">
        <v>0</v>
      </c>
      <c r="L46" s="9">
        <v>0</v>
      </c>
      <c r="M46" s="9">
        <v>0</v>
      </c>
      <c r="N46" s="9">
        <v>0</v>
      </c>
      <c r="O46" s="9">
        <v>361</v>
      </c>
      <c r="P46" s="9">
        <v>361</v>
      </c>
      <c r="Q46" s="9">
        <v>0</v>
      </c>
      <c r="R46" s="9">
        <v>0</v>
      </c>
      <c r="S46" s="9">
        <v>0</v>
      </c>
      <c r="T46" s="9">
        <v>0</v>
      </c>
      <c r="U46" s="9">
        <v>1210</v>
      </c>
      <c r="V46" s="9">
        <v>1210</v>
      </c>
      <c r="W46" s="9">
        <v>0</v>
      </c>
      <c r="X46" s="9">
        <v>0</v>
      </c>
      <c r="Y46" s="9">
        <v>0</v>
      </c>
      <c r="Z46" s="9">
        <v>0</v>
      </c>
      <c r="AA46" s="9">
        <v>487</v>
      </c>
      <c r="AB46" s="9">
        <v>487</v>
      </c>
      <c r="AC46" s="9">
        <v>0</v>
      </c>
      <c r="AD46" s="9">
        <v>109</v>
      </c>
      <c r="AE46" s="9">
        <v>109</v>
      </c>
      <c r="AF46" s="9">
        <v>0</v>
      </c>
      <c r="AG46" s="9">
        <v>0</v>
      </c>
      <c r="AH46" s="9">
        <v>0</v>
      </c>
      <c r="AI46" s="9">
        <v>0</v>
      </c>
      <c r="AJ46" s="9">
        <v>361</v>
      </c>
      <c r="AK46" s="9">
        <v>361</v>
      </c>
      <c r="AL46" s="9">
        <v>0</v>
      </c>
      <c r="AM46" s="9">
        <v>0</v>
      </c>
      <c r="AN46" s="9">
        <v>0</v>
      </c>
      <c r="AO46" s="9">
        <v>0</v>
      </c>
      <c r="AP46" s="9">
        <v>17</v>
      </c>
      <c r="AQ46" s="9">
        <v>17</v>
      </c>
      <c r="AR46" s="9">
        <v>0</v>
      </c>
      <c r="AS46" s="9">
        <v>0</v>
      </c>
      <c r="AT46" s="9">
        <v>0</v>
      </c>
      <c r="AU46" s="9">
        <v>0</v>
      </c>
    </row>
    <row r="47" spans="1:47" x14ac:dyDescent="0.25">
      <c r="A47" s="10"/>
      <c r="B47" s="6">
        <v>34</v>
      </c>
      <c r="C47" s="7" t="s">
        <v>105</v>
      </c>
      <c r="D47" s="6" t="s">
        <v>105</v>
      </c>
      <c r="E47" s="8" t="s">
        <v>106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x14ac:dyDescent="0.25">
      <c r="A48" s="10"/>
      <c r="B48" s="6">
        <v>35</v>
      </c>
      <c r="C48" s="7" t="s">
        <v>107</v>
      </c>
      <c r="D48" s="6" t="s">
        <v>107</v>
      </c>
      <c r="E48" s="8" t="s">
        <v>108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</row>
    <row r="49" spans="1:47" ht="24" x14ac:dyDescent="0.25">
      <c r="A49" s="10"/>
      <c r="B49" s="6">
        <v>36</v>
      </c>
      <c r="C49" s="7" t="s">
        <v>109</v>
      </c>
      <c r="D49" s="6" t="s">
        <v>109</v>
      </c>
      <c r="E49" s="8" t="s">
        <v>110</v>
      </c>
      <c r="F49" s="9">
        <v>1456</v>
      </c>
      <c r="G49" s="9">
        <v>1456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1456</v>
      </c>
      <c r="P49" s="9">
        <v>1456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1456</v>
      </c>
      <c r="AB49" s="9">
        <v>1456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1456</v>
      </c>
      <c r="AK49" s="9">
        <v>1456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</row>
    <row r="50" spans="1:47" x14ac:dyDescent="0.25">
      <c r="A50" s="10"/>
      <c r="B50" s="6">
        <v>37</v>
      </c>
      <c r="C50" s="7" t="s">
        <v>111</v>
      </c>
      <c r="D50" s="6" t="s">
        <v>111</v>
      </c>
      <c r="E50" s="8" t="s">
        <v>112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x14ac:dyDescent="0.25">
      <c r="A51" s="10"/>
      <c r="B51" s="6">
        <v>38</v>
      </c>
      <c r="C51" s="7" t="s">
        <v>113</v>
      </c>
      <c r="D51" s="6" t="s">
        <v>113</v>
      </c>
      <c r="E51" s="8" t="s">
        <v>114</v>
      </c>
      <c r="F51" s="9">
        <v>205316</v>
      </c>
      <c r="G51" s="9">
        <v>138002</v>
      </c>
      <c r="H51" s="9">
        <v>67314</v>
      </c>
      <c r="I51" s="9">
        <v>71590</v>
      </c>
      <c r="J51" s="9">
        <v>71590</v>
      </c>
      <c r="K51" s="9">
        <v>0</v>
      </c>
      <c r="L51" s="9">
        <v>108540</v>
      </c>
      <c r="M51" s="9">
        <v>41226</v>
      </c>
      <c r="N51" s="9">
        <v>67314</v>
      </c>
      <c r="O51" s="9">
        <v>11488</v>
      </c>
      <c r="P51" s="9">
        <v>11488</v>
      </c>
      <c r="Q51" s="9">
        <v>0</v>
      </c>
      <c r="R51" s="9">
        <v>0</v>
      </c>
      <c r="S51" s="9">
        <v>0</v>
      </c>
      <c r="T51" s="9">
        <v>0</v>
      </c>
      <c r="U51" s="9">
        <v>13698</v>
      </c>
      <c r="V51" s="9">
        <v>13698</v>
      </c>
      <c r="W51" s="9">
        <v>0</v>
      </c>
      <c r="X51" s="9">
        <v>0</v>
      </c>
      <c r="Y51" s="9">
        <v>0</v>
      </c>
      <c r="Z51" s="9">
        <v>0</v>
      </c>
      <c r="AA51" s="9">
        <v>54527</v>
      </c>
      <c r="AB51" s="9">
        <v>38025</v>
      </c>
      <c r="AC51" s="9">
        <v>16502</v>
      </c>
      <c r="AD51" s="9">
        <v>2088</v>
      </c>
      <c r="AE51" s="9">
        <v>2088</v>
      </c>
      <c r="AF51" s="9">
        <v>0</v>
      </c>
      <c r="AG51" s="9">
        <v>40597</v>
      </c>
      <c r="AH51" s="9">
        <v>24095</v>
      </c>
      <c r="AI51" s="9">
        <v>16502</v>
      </c>
      <c r="AJ51" s="9">
        <v>11488</v>
      </c>
      <c r="AK51" s="9">
        <v>11488</v>
      </c>
      <c r="AL51" s="9">
        <v>0</v>
      </c>
      <c r="AM51" s="9">
        <v>0</v>
      </c>
      <c r="AN51" s="9">
        <v>0</v>
      </c>
      <c r="AO51" s="9">
        <v>0</v>
      </c>
      <c r="AP51" s="9">
        <v>354</v>
      </c>
      <c r="AQ51" s="9">
        <v>354</v>
      </c>
      <c r="AR51" s="9">
        <v>0</v>
      </c>
      <c r="AS51" s="9">
        <v>0</v>
      </c>
      <c r="AT51" s="9">
        <v>0</v>
      </c>
      <c r="AU51" s="9">
        <v>0</v>
      </c>
    </row>
    <row r="52" spans="1:47" x14ac:dyDescent="0.25">
      <c r="A52" s="10"/>
      <c r="B52" s="6">
        <v>39</v>
      </c>
      <c r="C52" s="7" t="s">
        <v>115</v>
      </c>
      <c r="D52" s="6" t="s">
        <v>115</v>
      </c>
      <c r="E52" s="8" t="s">
        <v>116</v>
      </c>
      <c r="F52" s="9">
        <v>105471</v>
      </c>
      <c r="G52" s="9">
        <v>105471</v>
      </c>
      <c r="H52" s="9">
        <v>0</v>
      </c>
      <c r="I52" s="9">
        <v>89995</v>
      </c>
      <c r="J52" s="9">
        <v>89995</v>
      </c>
      <c r="K52" s="9">
        <v>0</v>
      </c>
      <c r="L52" s="9">
        <v>311</v>
      </c>
      <c r="M52" s="9">
        <v>311</v>
      </c>
      <c r="N52" s="9">
        <v>0</v>
      </c>
      <c r="O52" s="9">
        <v>11609</v>
      </c>
      <c r="P52" s="9">
        <v>11609</v>
      </c>
      <c r="Q52" s="9">
        <v>0</v>
      </c>
      <c r="R52" s="9">
        <v>0</v>
      </c>
      <c r="S52" s="9">
        <v>0</v>
      </c>
      <c r="T52" s="9">
        <v>0</v>
      </c>
      <c r="U52" s="9">
        <v>3556</v>
      </c>
      <c r="V52" s="9">
        <v>3556</v>
      </c>
      <c r="W52" s="9">
        <v>0</v>
      </c>
      <c r="X52" s="9">
        <v>0</v>
      </c>
      <c r="Y52" s="9">
        <v>0</v>
      </c>
      <c r="Z52" s="9">
        <v>0</v>
      </c>
      <c r="AA52" s="9">
        <v>11007</v>
      </c>
      <c r="AB52" s="9">
        <v>11007</v>
      </c>
      <c r="AC52" s="9">
        <v>0</v>
      </c>
      <c r="AD52" s="9">
        <v>2169</v>
      </c>
      <c r="AE52" s="9">
        <v>2169</v>
      </c>
      <c r="AF52" s="9">
        <v>0</v>
      </c>
      <c r="AG52" s="9">
        <v>24</v>
      </c>
      <c r="AH52" s="9">
        <v>24</v>
      </c>
      <c r="AI52" s="9">
        <v>0</v>
      </c>
      <c r="AJ52" s="9">
        <v>8638</v>
      </c>
      <c r="AK52" s="9">
        <v>8638</v>
      </c>
      <c r="AL52" s="9">
        <v>0</v>
      </c>
      <c r="AM52" s="9">
        <v>0</v>
      </c>
      <c r="AN52" s="9">
        <v>0</v>
      </c>
      <c r="AO52" s="9">
        <v>0</v>
      </c>
      <c r="AP52" s="9">
        <v>176</v>
      </c>
      <c r="AQ52" s="9">
        <v>176</v>
      </c>
      <c r="AR52" s="9">
        <v>0</v>
      </c>
      <c r="AS52" s="9">
        <v>0</v>
      </c>
      <c r="AT52" s="9">
        <v>0</v>
      </c>
      <c r="AU52" s="9">
        <v>0</v>
      </c>
    </row>
    <row r="53" spans="1:47" x14ac:dyDescent="0.25">
      <c r="A53" s="10"/>
      <c r="B53" s="6">
        <v>40</v>
      </c>
      <c r="C53" s="7" t="s">
        <v>117</v>
      </c>
      <c r="D53" s="6" t="s">
        <v>117</v>
      </c>
      <c r="E53" s="8" t="s">
        <v>118</v>
      </c>
      <c r="F53" s="9">
        <v>49950</v>
      </c>
      <c r="G53" s="9">
        <v>49950</v>
      </c>
      <c r="H53" s="9">
        <v>0</v>
      </c>
      <c r="I53" s="9">
        <v>24974</v>
      </c>
      <c r="J53" s="9">
        <v>24974</v>
      </c>
      <c r="K53" s="9">
        <v>0</v>
      </c>
      <c r="L53" s="9">
        <v>22164</v>
      </c>
      <c r="M53" s="9">
        <v>22164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2812</v>
      </c>
      <c r="V53" s="9">
        <v>2812</v>
      </c>
      <c r="W53" s="9">
        <v>0</v>
      </c>
      <c r="X53" s="9">
        <v>0</v>
      </c>
      <c r="Y53" s="9">
        <v>0</v>
      </c>
      <c r="Z53" s="9">
        <v>0</v>
      </c>
      <c r="AA53" s="9">
        <v>4130</v>
      </c>
      <c r="AB53" s="9">
        <v>4130</v>
      </c>
      <c r="AC53" s="9">
        <v>0</v>
      </c>
      <c r="AD53" s="9">
        <v>1291</v>
      </c>
      <c r="AE53" s="9">
        <v>1291</v>
      </c>
      <c r="AF53" s="9">
        <v>0</v>
      </c>
      <c r="AG53" s="9">
        <v>2713</v>
      </c>
      <c r="AH53" s="9">
        <v>2713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126</v>
      </c>
      <c r="AQ53" s="9">
        <v>126</v>
      </c>
      <c r="AR53" s="9">
        <v>0</v>
      </c>
      <c r="AS53" s="9">
        <v>0</v>
      </c>
      <c r="AT53" s="9">
        <v>0</v>
      </c>
      <c r="AU53" s="9">
        <v>0</v>
      </c>
    </row>
    <row r="54" spans="1:47" ht="24" x14ac:dyDescent="0.25">
      <c r="A54" s="10"/>
      <c r="B54" s="6">
        <v>41</v>
      </c>
      <c r="C54" s="7" t="s">
        <v>119</v>
      </c>
      <c r="D54" s="6" t="s">
        <v>119</v>
      </c>
      <c r="E54" s="8" t="s">
        <v>120</v>
      </c>
      <c r="F54" s="9">
        <v>39749</v>
      </c>
      <c r="G54" s="9">
        <v>39749</v>
      </c>
      <c r="H54" s="9">
        <v>0</v>
      </c>
      <c r="I54" s="9">
        <v>35408</v>
      </c>
      <c r="J54" s="9">
        <v>35408</v>
      </c>
      <c r="K54" s="9">
        <v>0</v>
      </c>
      <c r="L54" s="9">
        <v>0</v>
      </c>
      <c r="M54" s="9">
        <v>0</v>
      </c>
      <c r="N54" s="9">
        <v>0</v>
      </c>
      <c r="O54" s="9">
        <v>724</v>
      </c>
      <c r="P54" s="9">
        <v>724</v>
      </c>
      <c r="Q54" s="9">
        <v>0</v>
      </c>
      <c r="R54" s="9">
        <v>0</v>
      </c>
      <c r="S54" s="9">
        <v>0</v>
      </c>
      <c r="T54" s="9">
        <v>0</v>
      </c>
      <c r="U54" s="9">
        <v>3617</v>
      </c>
      <c r="V54" s="9">
        <v>3617</v>
      </c>
      <c r="W54" s="9">
        <v>0</v>
      </c>
      <c r="X54" s="9">
        <v>0</v>
      </c>
      <c r="Y54" s="9">
        <v>0</v>
      </c>
      <c r="Z54" s="9">
        <v>0</v>
      </c>
      <c r="AA54" s="9">
        <v>1607</v>
      </c>
      <c r="AB54" s="9">
        <v>1607</v>
      </c>
      <c r="AC54" s="9">
        <v>0</v>
      </c>
      <c r="AD54" s="9">
        <v>846</v>
      </c>
      <c r="AE54" s="9">
        <v>846</v>
      </c>
      <c r="AF54" s="9">
        <v>0</v>
      </c>
      <c r="AG54" s="9">
        <v>0</v>
      </c>
      <c r="AH54" s="9">
        <v>0</v>
      </c>
      <c r="AI54" s="9">
        <v>0</v>
      </c>
      <c r="AJ54" s="9">
        <v>724</v>
      </c>
      <c r="AK54" s="9">
        <v>724</v>
      </c>
      <c r="AL54" s="9">
        <v>0</v>
      </c>
      <c r="AM54" s="9">
        <v>0</v>
      </c>
      <c r="AN54" s="9">
        <v>0</v>
      </c>
      <c r="AO54" s="9">
        <v>0</v>
      </c>
      <c r="AP54" s="9">
        <v>37</v>
      </c>
      <c r="AQ54" s="9">
        <v>37</v>
      </c>
      <c r="AR54" s="9">
        <v>0</v>
      </c>
      <c r="AS54" s="9">
        <v>0</v>
      </c>
      <c r="AT54" s="9">
        <v>0</v>
      </c>
      <c r="AU54" s="9">
        <v>0</v>
      </c>
    </row>
    <row r="55" spans="1:47" ht="24" x14ac:dyDescent="0.25">
      <c r="A55" s="10"/>
      <c r="B55" s="6">
        <v>42</v>
      </c>
      <c r="C55" s="7" t="s">
        <v>121</v>
      </c>
      <c r="D55" s="6" t="s">
        <v>121</v>
      </c>
      <c r="E55" s="8" t="s">
        <v>122</v>
      </c>
      <c r="F55" s="9">
        <v>307124</v>
      </c>
      <c r="G55" s="9">
        <v>307124</v>
      </c>
      <c r="H55" s="9">
        <v>0</v>
      </c>
      <c r="I55" s="9">
        <v>136027</v>
      </c>
      <c r="J55" s="9">
        <v>136027</v>
      </c>
      <c r="K55" s="9">
        <v>0</v>
      </c>
      <c r="L55" s="9">
        <v>64613</v>
      </c>
      <c r="M55" s="9">
        <v>64613</v>
      </c>
      <c r="N55" s="9">
        <v>0</v>
      </c>
      <c r="O55" s="9">
        <v>63387</v>
      </c>
      <c r="P55" s="9">
        <v>63387</v>
      </c>
      <c r="Q55" s="9">
        <v>0</v>
      </c>
      <c r="R55" s="9">
        <v>0</v>
      </c>
      <c r="S55" s="9">
        <v>0</v>
      </c>
      <c r="T55" s="9">
        <v>0</v>
      </c>
      <c r="U55" s="9">
        <v>43097</v>
      </c>
      <c r="V55" s="9">
        <v>43097</v>
      </c>
      <c r="W55" s="9">
        <v>0</v>
      </c>
      <c r="X55" s="9">
        <v>0</v>
      </c>
      <c r="Y55" s="9">
        <v>0</v>
      </c>
      <c r="Z55" s="9">
        <v>0</v>
      </c>
      <c r="AA55" s="9">
        <v>119345</v>
      </c>
      <c r="AB55" s="9">
        <v>119345</v>
      </c>
      <c r="AC55" s="9">
        <v>0</v>
      </c>
      <c r="AD55" s="9">
        <v>2874</v>
      </c>
      <c r="AE55" s="9">
        <v>2874</v>
      </c>
      <c r="AF55" s="9">
        <v>0</v>
      </c>
      <c r="AG55" s="9">
        <v>52313</v>
      </c>
      <c r="AH55" s="9">
        <v>52313</v>
      </c>
      <c r="AI55" s="9">
        <v>0</v>
      </c>
      <c r="AJ55" s="9">
        <v>63387</v>
      </c>
      <c r="AK55" s="9">
        <v>63387</v>
      </c>
      <c r="AL55" s="9">
        <v>0</v>
      </c>
      <c r="AM55" s="9">
        <v>0</v>
      </c>
      <c r="AN55" s="9">
        <v>0</v>
      </c>
      <c r="AO55" s="9">
        <v>0</v>
      </c>
      <c r="AP55" s="9">
        <v>771</v>
      </c>
      <c r="AQ55" s="9">
        <v>771</v>
      </c>
      <c r="AR55" s="9">
        <v>0</v>
      </c>
      <c r="AS55" s="9">
        <v>0</v>
      </c>
      <c r="AT55" s="9">
        <v>0</v>
      </c>
      <c r="AU55" s="9">
        <v>0</v>
      </c>
    </row>
    <row r="56" spans="1:47" ht="24" x14ac:dyDescent="0.25">
      <c r="A56" s="10"/>
      <c r="B56" s="6">
        <v>43</v>
      </c>
      <c r="C56" s="7" t="s">
        <v>123</v>
      </c>
      <c r="D56" s="6" t="s">
        <v>123</v>
      </c>
      <c r="E56" s="8" t="s">
        <v>124</v>
      </c>
      <c r="F56" s="9">
        <v>17752</v>
      </c>
      <c r="G56" s="9">
        <v>17752</v>
      </c>
      <c r="H56" s="9">
        <v>0</v>
      </c>
      <c r="I56" s="9">
        <v>6039</v>
      </c>
      <c r="J56" s="9">
        <v>6039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11713</v>
      </c>
      <c r="V56" s="9">
        <v>11713</v>
      </c>
      <c r="W56" s="9">
        <v>0</v>
      </c>
      <c r="X56" s="9">
        <v>0</v>
      </c>
      <c r="Y56" s="9">
        <v>0</v>
      </c>
      <c r="Z56" s="9">
        <v>0</v>
      </c>
      <c r="AA56" s="9">
        <v>408</v>
      </c>
      <c r="AB56" s="9">
        <v>408</v>
      </c>
      <c r="AC56" s="9">
        <v>0</v>
      </c>
      <c r="AD56" s="9">
        <v>115</v>
      </c>
      <c r="AE56" s="9">
        <v>115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293</v>
      </c>
      <c r="AQ56" s="9">
        <v>293</v>
      </c>
      <c r="AR56" s="9">
        <v>0</v>
      </c>
      <c r="AS56" s="9">
        <v>0</v>
      </c>
      <c r="AT56" s="9">
        <v>0</v>
      </c>
      <c r="AU56" s="9">
        <v>0</v>
      </c>
    </row>
    <row r="57" spans="1:47" x14ac:dyDescent="0.25">
      <c r="A57" s="10"/>
      <c r="B57" s="6">
        <v>44</v>
      </c>
      <c r="C57" s="7" t="s">
        <v>125</v>
      </c>
      <c r="D57" s="6" t="s">
        <v>125</v>
      </c>
      <c r="E57" s="8" t="s">
        <v>126</v>
      </c>
      <c r="F57" s="9">
        <v>169214</v>
      </c>
      <c r="G57" s="9">
        <v>169214</v>
      </c>
      <c r="H57" s="9">
        <v>0</v>
      </c>
      <c r="I57" s="9">
        <v>125411</v>
      </c>
      <c r="J57" s="9">
        <v>125411</v>
      </c>
      <c r="K57" s="9">
        <v>0</v>
      </c>
      <c r="L57" s="9">
        <v>1091</v>
      </c>
      <c r="M57" s="9">
        <v>1091</v>
      </c>
      <c r="N57" s="9">
        <v>0</v>
      </c>
      <c r="O57" s="9">
        <v>1681</v>
      </c>
      <c r="P57" s="9">
        <v>1681</v>
      </c>
      <c r="Q57" s="9">
        <v>0</v>
      </c>
      <c r="R57" s="9">
        <v>0</v>
      </c>
      <c r="S57" s="9">
        <v>0</v>
      </c>
      <c r="T57" s="9">
        <v>0</v>
      </c>
      <c r="U57" s="9">
        <v>41031</v>
      </c>
      <c r="V57" s="9">
        <v>41031</v>
      </c>
      <c r="W57" s="9">
        <v>0</v>
      </c>
      <c r="X57" s="9">
        <v>0</v>
      </c>
      <c r="Y57" s="9">
        <v>0</v>
      </c>
      <c r="Z57" s="9">
        <v>0</v>
      </c>
      <c r="AA57" s="9">
        <v>6389</v>
      </c>
      <c r="AB57" s="9">
        <v>6389</v>
      </c>
      <c r="AC57" s="9">
        <v>0</v>
      </c>
      <c r="AD57" s="9">
        <v>2786</v>
      </c>
      <c r="AE57" s="9">
        <v>2786</v>
      </c>
      <c r="AF57" s="9">
        <v>0</v>
      </c>
      <c r="AG57" s="9">
        <v>728</v>
      </c>
      <c r="AH57" s="9">
        <v>728</v>
      </c>
      <c r="AI57" s="9">
        <v>0</v>
      </c>
      <c r="AJ57" s="9">
        <v>1681</v>
      </c>
      <c r="AK57" s="9">
        <v>1681</v>
      </c>
      <c r="AL57" s="9">
        <v>0</v>
      </c>
      <c r="AM57" s="9">
        <v>0</v>
      </c>
      <c r="AN57" s="9">
        <v>0</v>
      </c>
      <c r="AO57" s="9">
        <v>0</v>
      </c>
      <c r="AP57" s="9">
        <v>1194</v>
      </c>
      <c r="AQ57" s="9">
        <v>1194</v>
      </c>
      <c r="AR57" s="9">
        <v>0</v>
      </c>
      <c r="AS57" s="9">
        <v>0</v>
      </c>
      <c r="AT57" s="9">
        <v>0</v>
      </c>
      <c r="AU57" s="9">
        <v>0</v>
      </c>
    </row>
    <row r="58" spans="1:47" x14ac:dyDescent="0.25">
      <c r="A58" s="10"/>
      <c r="B58" s="6">
        <v>45</v>
      </c>
      <c r="C58" s="7" t="s">
        <v>127</v>
      </c>
      <c r="D58" s="6" t="s">
        <v>127</v>
      </c>
      <c r="E58" s="8" t="s">
        <v>128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x14ac:dyDescent="0.25">
      <c r="A59" s="10"/>
      <c r="B59" s="6">
        <v>46</v>
      </c>
      <c r="C59" s="7" t="s">
        <v>129</v>
      </c>
      <c r="D59" s="6" t="s">
        <v>129</v>
      </c>
      <c r="E59" s="8" t="s">
        <v>130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ht="24" x14ac:dyDescent="0.25">
      <c r="A60" s="10"/>
      <c r="B60" s="6">
        <v>47</v>
      </c>
      <c r="C60" s="7" t="s">
        <v>131</v>
      </c>
      <c r="D60" s="6" t="s">
        <v>131</v>
      </c>
      <c r="E60" s="8" t="s">
        <v>132</v>
      </c>
      <c r="F60" s="9">
        <v>21053</v>
      </c>
      <c r="G60" s="9">
        <v>21053</v>
      </c>
      <c r="H60" s="9">
        <v>0</v>
      </c>
      <c r="I60" s="9">
        <v>15390</v>
      </c>
      <c r="J60" s="9">
        <v>15390</v>
      </c>
      <c r="K60" s="9">
        <v>0</v>
      </c>
      <c r="L60" s="9">
        <v>822</v>
      </c>
      <c r="M60" s="9">
        <v>822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4841</v>
      </c>
      <c r="V60" s="9">
        <v>4841</v>
      </c>
      <c r="W60" s="9">
        <v>0</v>
      </c>
      <c r="X60" s="9">
        <v>0</v>
      </c>
      <c r="Y60" s="9">
        <v>0</v>
      </c>
      <c r="Z60" s="9">
        <v>0</v>
      </c>
      <c r="AA60" s="9">
        <v>1656</v>
      </c>
      <c r="AB60" s="9">
        <v>1656</v>
      </c>
      <c r="AC60" s="9">
        <v>0</v>
      </c>
      <c r="AD60" s="9">
        <v>680</v>
      </c>
      <c r="AE60" s="9">
        <v>680</v>
      </c>
      <c r="AF60" s="9">
        <v>0</v>
      </c>
      <c r="AG60" s="9">
        <v>822</v>
      </c>
      <c r="AH60" s="9">
        <v>822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154</v>
      </c>
      <c r="AQ60" s="9">
        <v>154</v>
      </c>
      <c r="AR60" s="9">
        <v>0</v>
      </c>
      <c r="AS60" s="9">
        <v>0</v>
      </c>
      <c r="AT60" s="9">
        <v>0</v>
      </c>
      <c r="AU60" s="9">
        <v>0</v>
      </c>
    </row>
    <row r="61" spans="1:47" x14ac:dyDescent="0.25">
      <c r="A61" s="10"/>
      <c r="B61" s="6">
        <v>48</v>
      </c>
      <c r="C61" s="7" t="s">
        <v>133</v>
      </c>
      <c r="D61" s="6" t="s">
        <v>133</v>
      </c>
      <c r="E61" s="8" t="s">
        <v>134</v>
      </c>
      <c r="F61" s="9">
        <v>2894</v>
      </c>
      <c r="G61" s="9">
        <v>2894</v>
      </c>
      <c r="H61" s="9">
        <v>0</v>
      </c>
      <c r="I61" s="9">
        <v>2164</v>
      </c>
      <c r="J61" s="9">
        <v>2164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730</v>
      </c>
      <c r="V61" s="9">
        <v>730</v>
      </c>
      <c r="W61" s="9">
        <v>0</v>
      </c>
      <c r="X61" s="9">
        <v>0</v>
      </c>
      <c r="Y61" s="9">
        <v>0</v>
      </c>
      <c r="Z61" s="9">
        <v>0</v>
      </c>
      <c r="AA61" s="9">
        <v>80</v>
      </c>
      <c r="AB61" s="9">
        <v>80</v>
      </c>
      <c r="AC61" s="9">
        <v>0</v>
      </c>
      <c r="AD61" s="9">
        <v>62</v>
      </c>
      <c r="AE61" s="9">
        <v>62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18</v>
      </c>
      <c r="AQ61" s="9">
        <v>18</v>
      </c>
      <c r="AR61" s="9">
        <v>0</v>
      </c>
      <c r="AS61" s="9">
        <v>0</v>
      </c>
      <c r="AT61" s="9">
        <v>0</v>
      </c>
      <c r="AU61" s="9">
        <v>0</v>
      </c>
    </row>
    <row r="62" spans="1:47" x14ac:dyDescent="0.25">
      <c r="A62" s="10"/>
      <c r="B62" s="6">
        <v>49</v>
      </c>
      <c r="C62" s="7" t="s">
        <v>135</v>
      </c>
      <c r="D62" s="6" t="s">
        <v>135</v>
      </c>
      <c r="E62" s="8" t="s">
        <v>136</v>
      </c>
      <c r="F62" s="9">
        <v>83</v>
      </c>
      <c r="G62" s="9">
        <v>83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83</v>
      </c>
      <c r="P62" s="9">
        <v>83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83</v>
      </c>
      <c r="AB62" s="9">
        <v>83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83</v>
      </c>
      <c r="AK62" s="9">
        <v>83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</row>
    <row r="63" spans="1:47" x14ac:dyDescent="0.25">
      <c r="A63" s="10"/>
      <c r="B63" s="6">
        <v>50</v>
      </c>
      <c r="C63" s="7" t="s">
        <v>137</v>
      </c>
      <c r="D63" s="6" t="s">
        <v>137</v>
      </c>
      <c r="E63" s="8" t="s">
        <v>138</v>
      </c>
      <c r="F63" s="9">
        <v>2369</v>
      </c>
      <c r="G63" s="9">
        <v>2369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2369</v>
      </c>
      <c r="V63" s="9">
        <v>2369</v>
      </c>
      <c r="W63" s="9">
        <v>0</v>
      </c>
      <c r="X63" s="9">
        <v>0</v>
      </c>
      <c r="Y63" s="9">
        <v>0</v>
      </c>
      <c r="Z63" s="9">
        <v>0</v>
      </c>
      <c r="AA63" s="9">
        <v>113</v>
      </c>
      <c r="AB63" s="9">
        <v>113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113</v>
      </c>
      <c r="AQ63" s="9">
        <v>113</v>
      </c>
      <c r="AR63" s="9">
        <v>0</v>
      </c>
      <c r="AS63" s="9">
        <v>0</v>
      </c>
      <c r="AT63" s="9">
        <v>0</v>
      </c>
      <c r="AU63" s="9">
        <v>0</v>
      </c>
    </row>
    <row r="64" spans="1:47" x14ac:dyDescent="0.25">
      <c r="A64" s="10"/>
      <c r="B64" s="6">
        <v>51</v>
      </c>
      <c r="C64" s="7" t="s">
        <v>139</v>
      </c>
      <c r="D64" s="6" t="s">
        <v>139</v>
      </c>
      <c r="E64" s="8" t="s">
        <v>140</v>
      </c>
      <c r="F64" s="9">
        <v>199</v>
      </c>
      <c r="G64" s="9">
        <v>199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199</v>
      </c>
      <c r="V64" s="9">
        <v>199</v>
      </c>
      <c r="W64" s="9">
        <v>0</v>
      </c>
      <c r="X64" s="9">
        <v>0</v>
      </c>
      <c r="Y64" s="9">
        <v>0</v>
      </c>
      <c r="Z64" s="9">
        <v>0</v>
      </c>
      <c r="AA64" s="9">
        <v>11</v>
      </c>
      <c r="AB64" s="9">
        <v>11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11</v>
      </c>
      <c r="AQ64" s="9">
        <v>11</v>
      </c>
      <c r="AR64" s="9">
        <v>0</v>
      </c>
      <c r="AS64" s="9">
        <v>0</v>
      </c>
      <c r="AT64" s="9">
        <v>0</v>
      </c>
      <c r="AU64" s="9">
        <v>0</v>
      </c>
    </row>
    <row r="65" spans="1:47" ht="24" x14ac:dyDescent="0.25">
      <c r="A65" s="10"/>
      <c r="B65" s="6">
        <v>52</v>
      </c>
      <c r="C65" s="7" t="s">
        <v>141</v>
      </c>
      <c r="D65" s="6" t="s">
        <v>141</v>
      </c>
      <c r="E65" s="8" t="s">
        <v>142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ht="24" x14ac:dyDescent="0.25">
      <c r="A66" s="10"/>
      <c r="B66" s="6">
        <v>53</v>
      </c>
      <c r="C66" s="7" t="s">
        <v>143</v>
      </c>
      <c r="D66" s="6" t="s">
        <v>143</v>
      </c>
      <c r="E66" s="8" t="s">
        <v>144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x14ac:dyDescent="0.25">
      <c r="A67" s="10"/>
      <c r="B67" s="6">
        <v>54</v>
      </c>
      <c r="C67" s="7" t="s">
        <v>145</v>
      </c>
      <c r="D67" s="6" t="s">
        <v>145</v>
      </c>
      <c r="E67" s="8" t="s">
        <v>146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ht="24" x14ac:dyDescent="0.25">
      <c r="A68" s="10"/>
      <c r="B68" s="6">
        <v>55</v>
      </c>
      <c r="C68" s="7" t="s">
        <v>147</v>
      </c>
      <c r="D68" s="6" t="s">
        <v>147</v>
      </c>
      <c r="E68" s="8" t="s">
        <v>148</v>
      </c>
      <c r="F68" s="9">
        <v>240</v>
      </c>
      <c r="G68" s="9">
        <v>240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240</v>
      </c>
      <c r="V68" s="9">
        <v>240</v>
      </c>
      <c r="W68" s="9">
        <v>0</v>
      </c>
      <c r="X68" s="9">
        <v>0</v>
      </c>
      <c r="Y68" s="9">
        <v>0</v>
      </c>
      <c r="Z68" s="9">
        <v>0</v>
      </c>
      <c r="AA68" s="9">
        <v>2</v>
      </c>
      <c r="AB68" s="9">
        <v>2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2</v>
      </c>
      <c r="AQ68" s="9">
        <v>2</v>
      </c>
      <c r="AR68" s="9">
        <v>0</v>
      </c>
      <c r="AS68" s="9">
        <v>0</v>
      </c>
      <c r="AT68" s="9">
        <v>0</v>
      </c>
      <c r="AU68" s="9">
        <v>0</v>
      </c>
    </row>
    <row r="69" spans="1:47" x14ac:dyDescent="0.25">
      <c r="A69" s="10"/>
      <c r="B69" s="6">
        <v>56</v>
      </c>
      <c r="C69" s="7" t="s">
        <v>149</v>
      </c>
      <c r="D69" s="6" t="s">
        <v>149</v>
      </c>
      <c r="E69" s="8" t="s">
        <v>150</v>
      </c>
      <c r="F69" s="9">
        <v>4689</v>
      </c>
      <c r="G69" s="9">
        <v>4689</v>
      </c>
      <c r="H69" s="9">
        <v>0</v>
      </c>
      <c r="I69" s="9">
        <v>4140</v>
      </c>
      <c r="J69" s="9">
        <v>4140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549</v>
      </c>
      <c r="V69" s="9">
        <v>549</v>
      </c>
      <c r="W69" s="9">
        <v>0</v>
      </c>
      <c r="X69" s="9">
        <v>0</v>
      </c>
      <c r="Y69" s="9">
        <v>0</v>
      </c>
      <c r="Z69" s="9">
        <v>0</v>
      </c>
      <c r="AA69" s="9">
        <v>42</v>
      </c>
      <c r="AB69" s="9">
        <v>42</v>
      </c>
      <c r="AC69" s="9">
        <v>0</v>
      </c>
      <c r="AD69" s="9">
        <v>36</v>
      </c>
      <c r="AE69" s="9">
        <v>36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6</v>
      </c>
      <c r="AQ69" s="9">
        <v>6</v>
      </c>
      <c r="AR69" s="9">
        <v>0</v>
      </c>
      <c r="AS69" s="9">
        <v>0</v>
      </c>
      <c r="AT69" s="9">
        <v>0</v>
      </c>
      <c r="AU69" s="9">
        <v>0</v>
      </c>
    </row>
    <row r="70" spans="1:47" ht="24" x14ac:dyDescent="0.25">
      <c r="A70" s="10"/>
      <c r="B70" s="6">
        <v>57</v>
      </c>
      <c r="C70" s="7" t="s">
        <v>151</v>
      </c>
      <c r="D70" s="6" t="s">
        <v>151</v>
      </c>
      <c r="E70" s="8" t="s">
        <v>152</v>
      </c>
      <c r="F70" s="9">
        <v>294323</v>
      </c>
      <c r="G70" s="9">
        <v>294323</v>
      </c>
      <c r="H70" s="9">
        <v>0</v>
      </c>
      <c r="I70" s="9">
        <v>288885</v>
      </c>
      <c r="J70" s="9">
        <v>288885</v>
      </c>
      <c r="K70" s="9">
        <v>0</v>
      </c>
      <c r="L70" s="9">
        <v>5438</v>
      </c>
      <c r="M70" s="9">
        <v>5438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1231</v>
      </c>
      <c r="AB70" s="9">
        <v>1231</v>
      </c>
      <c r="AC70" s="9">
        <v>0</v>
      </c>
      <c r="AD70" s="9">
        <v>227</v>
      </c>
      <c r="AE70" s="9">
        <v>227</v>
      </c>
      <c r="AF70" s="9">
        <v>0</v>
      </c>
      <c r="AG70" s="9">
        <v>1004</v>
      </c>
      <c r="AH70" s="9">
        <v>1004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</row>
    <row r="71" spans="1:47" ht="24" x14ac:dyDescent="0.25">
      <c r="A71" s="10"/>
      <c r="B71" s="6">
        <v>58</v>
      </c>
      <c r="C71" s="7" t="s">
        <v>153</v>
      </c>
      <c r="D71" s="6" t="s">
        <v>153</v>
      </c>
      <c r="E71" s="8" t="s">
        <v>154</v>
      </c>
      <c r="F71" s="9">
        <v>86</v>
      </c>
      <c r="G71" s="9">
        <v>86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86</v>
      </c>
      <c r="V71" s="9">
        <v>86</v>
      </c>
      <c r="W71" s="9">
        <v>0</v>
      </c>
      <c r="X71" s="9">
        <v>0</v>
      </c>
      <c r="Y71" s="9">
        <v>0</v>
      </c>
      <c r="Z71" s="9">
        <v>0</v>
      </c>
      <c r="AA71" s="9">
        <v>1</v>
      </c>
      <c r="AB71" s="9">
        <v>1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9">
        <v>0</v>
      </c>
      <c r="AO71" s="9">
        <v>0</v>
      </c>
      <c r="AP71" s="9">
        <v>1</v>
      </c>
      <c r="AQ71" s="9">
        <v>1</v>
      </c>
      <c r="AR71" s="9">
        <v>0</v>
      </c>
      <c r="AS71" s="9">
        <v>0</v>
      </c>
      <c r="AT71" s="9">
        <v>0</v>
      </c>
      <c r="AU71" s="9">
        <v>0</v>
      </c>
    </row>
    <row r="72" spans="1:47" ht="24" x14ac:dyDescent="0.25">
      <c r="A72" s="10"/>
      <c r="B72" s="6">
        <v>59</v>
      </c>
      <c r="C72" s="7" t="s">
        <v>155</v>
      </c>
      <c r="D72" s="6" t="s">
        <v>155</v>
      </c>
      <c r="E72" s="8" t="s">
        <v>156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2</v>
      </c>
      <c r="AB72" s="9">
        <v>2</v>
      </c>
      <c r="AC72" s="9">
        <v>0</v>
      </c>
      <c r="AD72" s="9">
        <v>2</v>
      </c>
      <c r="AE72" s="9">
        <v>2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</row>
    <row r="73" spans="1:47" x14ac:dyDescent="0.25">
      <c r="A73" s="10"/>
      <c r="B73" s="6">
        <v>60</v>
      </c>
      <c r="C73" s="7" t="s">
        <v>157</v>
      </c>
      <c r="D73" s="6" t="s">
        <v>157</v>
      </c>
      <c r="E73" s="8" t="s">
        <v>158</v>
      </c>
      <c r="F73" s="9">
        <v>18605</v>
      </c>
      <c r="G73" s="9">
        <v>18605</v>
      </c>
      <c r="H73" s="9">
        <v>0</v>
      </c>
      <c r="I73" s="9">
        <v>16417</v>
      </c>
      <c r="J73" s="9">
        <v>16417</v>
      </c>
      <c r="K73" s="9">
        <v>0</v>
      </c>
      <c r="L73" s="9">
        <v>0</v>
      </c>
      <c r="M73" s="9">
        <v>0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1968</v>
      </c>
      <c r="V73" s="9">
        <v>1968</v>
      </c>
      <c r="W73" s="9">
        <v>0</v>
      </c>
      <c r="X73" s="9">
        <v>0</v>
      </c>
      <c r="Y73" s="9">
        <v>0</v>
      </c>
      <c r="Z73" s="9">
        <v>0</v>
      </c>
      <c r="AA73" s="9">
        <v>425</v>
      </c>
      <c r="AB73" s="9">
        <v>425</v>
      </c>
      <c r="AC73" s="9">
        <v>0</v>
      </c>
      <c r="AD73" s="9">
        <v>165</v>
      </c>
      <c r="AE73" s="9">
        <v>165</v>
      </c>
      <c r="AF73" s="9">
        <v>0</v>
      </c>
      <c r="AG73" s="9">
        <v>0</v>
      </c>
      <c r="AH73" s="9">
        <v>0</v>
      </c>
      <c r="AI73" s="9">
        <v>0</v>
      </c>
      <c r="AJ73" s="9">
        <v>220</v>
      </c>
      <c r="AK73" s="9">
        <v>220</v>
      </c>
      <c r="AL73" s="9">
        <v>0</v>
      </c>
      <c r="AM73" s="9">
        <v>0</v>
      </c>
      <c r="AN73" s="9">
        <v>0</v>
      </c>
      <c r="AO73" s="9">
        <v>0</v>
      </c>
      <c r="AP73" s="9">
        <v>40</v>
      </c>
      <c r="AQ73" s="9">
        <v>40</v>
      </c>
      <c r="AR73" s="9">
        <v>0</v>
      </c>
      <c r="AS73" s="9">
        <v>0</v>
      </c>
      <c r="AT73" s="9">
        <v>0</v>
      </c>
      <c r="AU73" s="9">
        <v>0</v>
      </c>
    </row>
    <row r="74" spans="1:47" x14ac:dyDescent="0.25">
      <c r="A74" s="10"/>
      <c r="B74" s="6">
        <v>61</v>
      </c>
      <c r="C74" s="7" t="s">
        <v>159</v>
      </c>
      <c r="D74" s="6" t="s">
        <v>159</v>
      </c>
      <c r="E74" s="8" t="s">
        <v>160</v>
      </c>
      <c r="F74" s="9">
        <v>2926</v>
      </c>
      <c r="G74" s="9">
        <v>2926</v>
      </c>
      <c r="H74" s="9">
        <v>0</v>
      </c>
      <c r="I74" s="9">
        <v>2571</v>
      </c>
      <c r="J74" s="9">
        <v>2571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355</v>
      </c>
      <c r="V74" s="9">
        <v>355</v>
      </c>
      <c r="W74" s="9">
        <v>0</v>
      </c>
      <c r="X74" s="9">
        <v>0</v>
      </c>
      <c r="Y74" s="9">
        <v>0</v>
      </c>
      <c r="Z74" s="9">
        <v>0</v>
      </c>
      <c r="AA74" s="9">
        <v>59</v>
      </c>
      <c r="AB74" s="9">
        <v>59</v>
      </c>
      <c r="AC74" s="9">
        <v>0</v>
      </c>
      <c r="AD74" s="9">
        <v>49</v>
      </c>
      <c r="AE74" s="9">
        <v>49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10</v>
      </c>
      <c r="AQ74" s="9">
        <v>10</v>
      </c>
      <c r="AR74" s="9">
        <v>0</v>
      </c>
      <c r="AS74" s="9">
        <v>0</v>
      </c>
      <c r="AT74" s="9">
        <v>0</v>
      </c>
      <c r="AU74" s="9">
        <v>0</v>
      </c>
    </row>
    <row r="75" spans="1:47" ht="24" x14ac:dyDescent="0.25">
      <c r="A75" s="10"/>
      <c r="B75" s="6">
        <v>62</v>
      </c>
      <c r="C75" s="7" t="s">
        <v>161</v>
      </c>
      <c r="D75" s="6" t="s">
        <v>161</v>
      </c>
      <c r="E75" s="8" t="s">
        <v>162</v>
      </c>
      <c r="F75" s="9">
        <v>271</v>
      </c>
      <c r="G75" s="9">
        <v>271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271</v>
      </c>
      <c r="V75" s="9">
        <v>271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</row>
    <row r="76" spans="1:47" ht="24" x14ac:dyDescent="0.25">
      <c r="A76" s="10"/>
      <c r="B76" s="6">
        <v>63</v>
      </c>
      <c r="C76" s="7" t="s">
        <v>163</v>
      </c>
      <c r="D76" s="6" t="s">
        <v>163</v>
      </c>
      <c r="E76" s="8" t="s">
        <v>164</v>
      </c>
      <c r="F76" s="9">
        <v>38748</v>
      </c>
      <c r="G76" s="9">
        <v>38748</v>
      </c>
      <c r="H76" s="9">
        <v>0</v>
      </c>
      <c r="I76" s="9">
        <v>37494</v>
      </c>
      <c r="J76" s="9">
        <v>37494</v>
      </c>
      <c r="K76" s="9">
        <v>0</v>
      </c>
      <c r="L76" s="9">
        <v>1175</v>
      </c>
      <c r="M76" s="9">
        <v>1175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79</v>
      </c>
      <c r="V76" s="9">
        <v>79</v>
      </c>
      <c r="W76" s="9">
        <v>0</v>
      </c>
      <c r="X76" s="9">
        <v>0</v>
      </c>
      <c r="Y76" s="9">
        <v>0</v>
      </c>
      <c r="Z76" s="9">
        <v>0</v>
      </c>
      <c r="AA76" s="9">
        <v>1882</v>
      </c>
      <c r="AB76" s="9">
        <v>1882</v>
      </c>
      <c r="AC76" s="9">
        <v>0</v>
      </c>
      <c r="AD76" s="9">
        <v>702</v>
      </c>
      <c r="AE76" s="9">
        <v>702</v>
      </c>
      <c r="AF76" s="9">
        <v>0</v>
      </c>
      <c r="AG76" s="9">
        <v>1175</v>
      </c>
      <c r="AH76" s="9">
        <v>1175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5</v>
      </c>
      <c r="AQ76" s="9">
        <v>5</v>
      </c>
      <c r="AR76" s="9">
        <v>0</v>
      </c>
      <c r="AS76" s="9">
        <v>0</v>
      </c>
      <c r="AT76" s="9">
        <v>0</v>
      </c>
      <c r="AU76" s="9">
        <v>0</v>
      </c>
    </row>
    <row r="77" spans="1:47" x14ac:dyDescent="0.25">
      <c r="A77" s="10"/>
      <c r="B77" s="6">
        <v>64</v>
      </c>
      <c r="C77" s="7" t="s">
        <v>165</v>
      </c>
      <c r="D77" s="6" t="s">
        <v>165</v>
      </c>
      <c r="E77" s="8" t="s">
        <v>166</v>
      </c>
      <c r="F77" s="9">
        <v>3005</v>
      </c>
      <c r="G77" s="9">
        <v>3005</v>
      </c>
      <c r="H77" s="9">
        <v>0</v>
      </c>
      <c r="I77" s="9">
        <v>2289</v>
      </c>
      <c r="J77" s="9">
        <v>2289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716</v>
      </c>
      <c r="V77" s="9">
        <v>716</v>
      </c>
      <c r="W77" s="9">
        <v>0</v>
      </c>
      <c r="X77" s="9">
        <v>0</v>
      </c>
      <c r="Y77" s="9">
        <v>0</v>
      </c>
      <c r="Z77" s="9">
        <v>0</v>
      </c>
      <c r="AA77" s="9">
        <v>75</v>
      </c>
      <c r="AB77" s="9">
        <v>75</v>
      </c>
      <c r="AC77" s="9">
        <v>0</v>
      </c>
      <c r="AD77" s="9">
        <v>66</v>
      </c>
      <c r="AE77" s="9">
        <v>66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9</v>
      </c>
      <c r="AQ77" s="9">
        <v>9</v>
      </c>
      <c r="AR77" s="9">
        <v>0</v>
      </c>
      <c r="AS77" s="9">
        <v>0</v>
      </c>
      <c r="AT77" s="9">
        <v>0</v>
      </c>
      <c r="AU77" s="9">
        <v>0</v>
      </c>
    </row>
    <row r="78" spans="1:47" x14ac:dyDescent="0.25">
      <c r="A78" s="10"/>
      <c r="B78" s="6">
        <v>65</v>
      </c>
      <c r="C78" s="7" t="s">
        <v>167</v>
      </c>
      <c r="D78" s="6" t="s">
        <v>167</v>
      </c>
      <c r="E78" s="8" t="s">
        <v>168</v>
      </c>
      <c r="F78" s="9">
        <v>3140</v>
      </c>
      <c r="G78" s="9">
        <v>3140</v>
      </c>
      <c r="H78" s="9">
        <v>0</v>
      </c>
      <c r="I78" s="9">
        <v>2956</v>
      </c>
      <c r="J78" s="9">
        <v>2956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184</v>
      </c>
      <c r="V78" s="9">
        <v>184</v>
      </c>
      <c r="W78" s="9">
        <v>0</v>
      </c>
      <c r="X78" s="9">
        <v>0</v>
      </c>
      <c r="Y78" s="9">
        <v>0</v>
      </c>
      <c r="Z78" s="9">
        <v>0</v>
      </c>
      <c r="AA78" s="9">
        <v>37</v>
      </c>
      <c r="AB78" s="9">
        <v>37</v>
      </c>
      <c r="AC78" s="9">
        <v>0</v>
      </c>
      <c r="AD78" s="9">
        <v>21</v>
      </c>
      <c r="AE78" s="9">
        <v>21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16</v>
      </c>
      <c r="AQ78" s="9">
        <v>16</v>
      </c>
      <c r="AR78" s="9">
        <v>0</v>
      </c>
      <c r="AS78" s="9">
        <v>0</v>
      </c>
      <c r="AT78" s="9">
        <v>0</v>
      </c>
      <c r="AU78" s="9">
        <v>0</v>
      </c>
    </row>
    <row r="79" spans="1:47" x14ac:dyDescent="0.25">
      <c r="A79" s="10"/>
      <c r="B79" s="6">
        <v>66</v>
      </c>
      <c r="C79" s="7" t="s">
        <v>169</v>
      </c>
      <c r="D79" s="6" t="s">
        <v>169</v>
      </c>
      <c r="E79" s="8" t="s">
        <v>170</v>
      </c>
      <c r="F79" s="9">
        <v>5009</v>
      </c>
      <c r="G79" s="9">
        <v>5009</v>
      </c>
      <c r="H79" s="9">
        <v>0</v>
      </c>
      <c r="I79" s="9">
        <v>4200</v>
      </c>
      <c r="J79" s="9">
        <v>4200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809</v>
      </c>
      <c r="V79" s="9">
        <v>809</v>
      </c>
      <c r="W79" s="9">
        <v>0</v>
      </c>
      <c r="X79" s="9">
        <v>0</v>
      </c>
      <c r="Y79" s="9">
        <v>0</v>
      </c>
      <c r="Z79" s="9">
        <v>0</v>
      </c>
      <c r="AA79" s="9">
        <v>53</v>
      </c>
      <c r="AB79" s="9">
        <v>53</v>
      </c>
      <c r="AC79" s="9">
        <v>0</v>
      </c>
      <c r="AD79" s="9">
        <v>47</v>
      </c>
      <c r="AE79" s="9">
        <v>47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6</v>
      </c>
      <c r="AQ79" s="9">
        <v>6</v>
      </c>
      <c r="AR79" s="9">
        <v>0</v>
      </c>
      <c r="AS79" s="9">
        <v>0</v>
      </c>
      <c r="AT79" s="9">
        <v>0</v>
      </c>
      <c r="AU79" s="9">
        <v>0</v>
      </c>
    </row>
    <row r="80" spans="1:47" x14ac:dyDescent="0.25">
      <c r="A80" s="10"/>
      <c r="B80" s="6">
        <v>67</v>
      </c>
      <c r="C80" s="7" t="s">
        <v>171</v>
      </c>
      <c r="D80" s="6" t="s">
        <v>171</v>
      </c>
      <c r="E80" s="8" t="s">
        <v>172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</row>
    <row r="81" spans="1:47" x14ac:dyDescent="0.25">
      <c r="A81" s="10"/>
      <c r="B81" s="6">
        <v>68</v>
      </c>
      <c r="C81" s="7" t="s">
        <v>173</v>
      </c>
      <c r="D81" s="6" t="s">
        <v>173</v>
      </c>
      <c r="E81" s="8" t="s">
        <v>174</v>
      </c>
      <c r="F81" s="9">
        <v>9879</v>
      </c>
      <c r="G81" s="9">
        <v>9879</v>
      </c>
      <c r="H81" s="9">
        <v>0</v>
      </c>
      <c r="I81" s="9">
        <v>5047</v>
      </c>
      <c r="J81" s="9">
        <v>5047</v>
      </c>
      <c r="K81" s="9">
        <v>0</v>
      </c>
      <c r="L81" s="9">
        <v>488</v>
      </c>
      <c r="M81" s="9">
        <v>488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4344</v>
      </c>
      <c r="V81" s="9">
        <v>4344</v>
      </c>
      <c r="W81" s="9">
        <v>0</v>
      </c>
      <c r="X81" s="9">
        <v>0</v>
      </c>
      <c r="Y81" s="9">
        <v>0</v>
      </c>
      <c r="Z81" s="9">
        <v>0</v>
      </c>
      <c r="AA81" s="9">
        <v>356</v>
      </c>
      <c r="AB81" s="9">
        <v>356</v>
      </c>
      <c r="AC81" s="9">
        <v>0</v>
      </c>
      <c r="AD81" s="9">
        <v>173</v>
      </c>
      <c r="AE81" s="9">
        <v>173</v>
      </c>
      <c r="AF81" s="9">
        <v>0</v>
      </c>
      <c r="AG81" s="9">
        <v>45</v>
      </c>
      <c r="AH81" s="9">
        <v>45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138</v>
      </c>
      <c r="AQ81" s="9">
        <v>138</v>
      </c>
      <c r="AR81" s="9">
        <v>0</v>
      </c>
      <c r="AS81" s="9">
        <v>0</v>
      </c>
      <c r="AT81" s="9">
        <v>0</v>
      </c>
      <c r="AU81" s="9">
        <v>0</v>
      </c>
    </row>
    <row r="82" spans="1:47" x14ac:dyDescent="0.25">
      <c r="A82" s="10"/>
      <c r="B82" s="6">
        <v>69</v>
      </c>
      <c r="C82" s="7" t="s">
        <v>175</v>
      </c>
      <c r="D82" s="6" t="s">
        <v>175</v>
      </c>
      <c r="E82" s="8" t="s">
        <v>176</v>
      </c>
      <c r="F82" s="9">
        <v>2820</v>
      </c>
      <c r="G82" s="9">
        <v>2820</v>
      </c>
      <c r="H82" s="9">
        <v>0</v>
      </c>
      <c r="I82" s="9">
        <v>2820</v>
      </c>
      <c r="J82" s="9">
        <v>2820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20</v>
      </c>
      <c r="AB82" s="9">
        <v>20</v>
      </c>
      <c r="AC82" s="9">
        <v>0</v>
      </c>
      <c r="AD82" s="9">
        <v>20</v>
      </c>
      <c r="AE82" s="9">
        <v>20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</row>
    <row r="83" spans="1:47" ht="36" x14ac:dyDescent="0.25">
      <c r="A83" s="10"/>
      <c r="B83" s="6">
        <v>70</v>
      </c>
      <c r="C83" s="7" t="s">
        <v>177</v>
      </c>
      <c r="D83" s="6" t="s">
        <v>177</v>
      </c>
      <c r="E83" s="8" t="s">
        <v>178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x14ac:dyDescent="0.25">
      <c r="A84" s="10"/>
      <c r="B84" s="6">
        <v>71</v>
      </c>
      <c r="C84" s="7" t="s">
        <v>179</v>
      </c>
      <c r="D84" s="6" t="s">
        <v>179</v>
      </c>
      <c r="E84" s="8" t="s">
        <v>180</v>
      </c>
      <c r="F84" s="9">
        <v>8369</v>
      </c>
      <c r="G84" s="9">
        <v>8369</v>
      </c>
      <c r="H84" s="9">
        <v>0</v>
      </c>
      <c r="I84" s="9">
        <v>7198</v>
      </c>
      <c r="J84" s="9">
        <v>7198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1171</v>
      </c>
      <c r="V84" s="9">
        <v>1171</v>
      </c>
      <c r="W84" s="9">
        <v>0</v>
      </c>
      <c r="X84" s="9">
        <v>0</v>
      </c>
      <c r="Y84" s="9">
        <v>0</v>
      </c>
      <c r="Z84" s="9">
        <v>0</v>
      </c>
      <c r="AA84" s="9">
        <v>118</v>
      </c>
      <c r="AB84" s="9">
        <v>118</v>
      </c>
      <c r="AC84" s="9">
        <v>0</v>
      </c>
      <c r="AD84" s="9">
        <v>87</v>
      </c>
      <c r="AE84" s="9">
        <v>87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31</v>
      </c>
      <c r="AQ84" s="9">
        <v>31</v>
      </c>
      <c r="AR84" s="9">
        <v>0</v>
      </c>
      <c r="AS84" s="9">
        <v>0</v>
      </c>
      <c r="AT84" s="9">
        <v>0</v>
      </c>
      <c r="AU84" s="9">
        <v>0</v>
      </c>
    </row>
    <row r="85" spans="1:47" x14ac:dyDescent="0.25">
      <c r="A85" s="10"/>
      <c r="B85" s="6">
        <v>72</v>
      </c>
      <c r="C85" s="7" t="s">
        <v>181</v>
      </c>
      <c r="D85" s="6" t="s">
        <v>181</v>
      </c>
      <c r="E85" s="8" t="s">
        <v>182</v>
      </c>
      <c r="F85" s="9">
        <v>39807</v>
      </c>
      <c r="G85" s="9">
        <v>39807</v>
      </c>
      <c r="H85" s="9">
        <v>0</v>
      </c>
      <c r="I85" s="9">
        <v>22759</v>
      </c>
      <c r="J85" s="9">
        <v>22759</v>
      </c>
      <c r="K85" s="9">
        <v>0</v>
      </c>
      <c r="L85" s="9">
        <v>1188</v>
      </c>
      <c r="M85" s="9">
        <v>1188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15860</v>
      </c>
      <c r="V85" s="9">
        <v>15860</v>
      </c>
      <c r="W85" s="9">
        <v>0</v>
      </c>
      <c r="X85" s="9">
        <v>0</v>
      </c>
      <c r="Y85" s="9">
        <v>0</v>
      </c>
      <c r="Z85" s="9">
        <v>0</v>
      </c>
      <c r="AA85" s="9">
        <v>6402</v>
      </c>
      <c r="AB85" s="9">
        <v>6402</v>
      </c>
      <c r="AC85" s="9">
        <v>0</v>
      </c>
      <c r="AD85" s="9">
        <v>3245</v>
      </c>
      <c r="AE85" s="9">
        <v>3245</v>
      </c>
      <c r="AF85" s="9">
        <v>0</v>
      </c>
      <c r="AG85" s="9">
        <v>364</v>
      </c>
      <c r="AH85" s="9">
        <v>364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2793</v>
      </c>
      <c r="AQ85" s="9">
        <v>2793</v>
      </c>
      <c r="AR85" s="9">
        <v>0</v>
      </c>
      <c r="AS85" s="9">
        <v>0</v>
      </c>
      <c r="AT85" s="9">
        <v>0</v>
      </c>
      <c r="AU85" s="9">
        <v>0</v>
      </c>
    </row>
    <row r="86" spans="1:47" ht="24" x14ac:dyDescent="0.25">
      <c r="A86" s="10"/>
      <c r="B86" s="6">
        <v>73</v>
      </c>
      <c r="C86" s="7" t="s">
        <v>183</v>
      </c>
      <c r="D86" s="6" t="s">
        <v>183</v>
      </c>
      <c r="E86" s="8" t="s">
        <v>184</v>
      </c>
      <c r="F86" s="9">
        <v>1633</v>
      </c>
      <c r="G86" s="9">
        <v>1633</v>
      </c>
      <c r="H86" s="9">
        <v>0</v>
      </c>
      <c r="I86" s="9">
        <v>1206</v>
      </c>
      <c r="J86" s="9">
        <v>1206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427</v>
      </c>
      <c r="V86" s="9">
        <v>427</v>
      </c>
      <c r="W86" s="9">
        <v>0</v>
      </c>
      <c r="X86" s="9">
        <v>0</v>
      </c>
      <c r="Y86" s="9">
        <v>0</v>
      </c>
      <c r="Z86" s="9">
        <v>0</v>
      </c>
      <c r="AA86" s="9">
        <v>40</v>
      </c>
      <c r="AB86" s="9">
        <v>40</v>
      </c>
      <c r="AC86" s="9">
        <v>0</v>
      </c>
      <c r="AD86" s="9">
        <v>35</v>
      </c>
      <c r="AE86" s="9">
        <v>35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5</v>
      </c>
      <c r="AQ86" s="9">
        <v>5</v>
      </c>
      <c r="AR86" s="9">
        <v>0</v>
      </c>
      <c r="AS86" s="9">
        <v>0</v>
      </c>
      <c r="AT86" s="9">
        <v>0</v>
      </c>
      <c r="AU86" s="9">
        <v>0</v>
      </c>
    </row>
    <row r="87" spans="1:47" ht="24" x14ac:dyDescent="0.25">
      <c r="A87" s="10"/>
      <c r="B87" s="6">
        <v>74</v>
      </c>
      <c r="C87" s="7" t="s">
        <v>185</v>
      </c>
      <c r="D87" s="6" t="s">
        <v>185</v>
      </c>
      <c r="E87" s="8" t="s">
        <v>186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x14ac:dyDescent="0.25">
      <c r="A88" s="10"/>
      <c r="B88" s="6">
        <v>75</v>
      </c>
      <c r="C88" s="7" t="s">
        <v>187</v>
      </c>
      <c r="D88" s="6" t="s">
        <v>187</v>
      </c>
      <c r="E88" s="8" t="s">
        <v>188</v>
      </c>
      <c r="F88" s="9">
        <v>1127</v>
      </c>
      <c r="G88" s="9">
        <v>1127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1127</v>
      </c>
      <c r="V88" s="9">
        <v>1127</v>
      </c>
      <c r="W88" s="9">
        <v>0</v>
      </c>
      <c r="X88" s="9">
        <v>0</v>
      </c>
      <c r="Y88" s="9">
        <v>0</v>
      </c>
      <c r="Z88" s="9">
        <v>0</v>
      </c>
      <c r="AA88" s="9">
        <v>101</v>
      </c>
      <c r="AB88" s="9">
        <v>101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101</v>
      </c>
      <c r="AQ88" s="9">
        <v>101</v>
      </c>
      <c r="AR88" s="9">
        <v>0</v>
      </c>
      <c r="AS88" s="9">
        <v>0</v>
      </c>
      <c r="AT88" s="9">
        <v>0</v>
      </c>
      <c r="AU88" s="9">
        <v>0</v>
      </c>
    </row>
    <row r="89" spans="1:47" x14ac:dyDescent="0.25">
      <c r="A89" s="10"/>
      <c r="B89" s="6">
        <v>76</v>
      </c>
      <c r="C89" s="7" t="s">
        <v>189</v>
      </c>
      <c r="D89" s="6" t="s">
        <v>189</v>
      </c>
      <c r="E89" s="8" t="s">
        <v>190</v>
      </c>
      <c r="F89" s="9">
        <v>20855</v>
      </c>
      <c r="G89" s="9">
        <v>20855</v>
      </c>
      <c r="H89" s="9">
        <v>0</v>
      </c>
      <c r="I89" s="9">
        <v>7993</v>
      </c>
      <c r="J89" s="9">
        <v>7993</v>
      </c>
      <c r="K89" s="9">
        <v>0</v>
      </c>
      <c r="L89" s="9">
        <v>0</v>
      </c>
      <c r="M89" s="9">
        <v>0</v>
      </c>
      <c r="N89" s="9">
        <v>0</v>
      </c>
      <c r="O89" s="9">
        <v>9452</v>
      </c>
      <c r="P89" s="9">
        <v>9452</v>
      </c>
      <c r="Q89" s="9">
        <v>0</v>
      </c>
      <c r="R89" s="9">
        <v>0</v>
      </c>
      <c r="S89" s="9">
        <v>0</v>
      </c>
      <c r="T89" s="9">
        <v>0</v>
      </c>
      <c r="U89" s="9">
        <v>3410</v>
      </c>
      <c r="V89" s="9">
        <v>3410</v>
      </c>
      <c r="W89" s="9">
        <v>0</v>
      </c>
      <c r="X89" s="9">
        <v>0</v>
      </c>
      <c r="Y89" s="9">
        <v>0</v>
      </c>
      <c r="Z89" s="9">
        <v>0</v>
      </c>
      <c r="AA89" s="9">
        <v>10362</v>
      </c>
      <c r="AB89" s="9">
        <v>10362</v>
      </c>
      <c r="AC89" s="9">
        <v>0</v>
      </c>
      <c r="AD89" s="9">
        <v>658</v>
      </c>
      <c r="AE89" s="9">
        <v>658</v>
      </c>
      <c r="AF89" s="9">
        <v>0</v>
      </c>
      <c r="AG89" s="9">
        <v>0</v>
      </c>
      <c r="AH89" s="9">
        <v>0</v>
      </c>
      <c r="AI89" s="9">
        <v>0</v>
      </c>
      <c r="AJ89" s="9">
        <v>9452</v>
      </c>
      <c r="AK89" s="9">
        <v>9452</v>
      </c>
      <c r="AL89" s="9">
        <v>0</v>
      </c>
      <c r="AM89" s="9">
        <v>0</v>
      </c>
      <c r="AN89" s="9">
        <v>0</v>
      </c>
      <c r="AO89" s="9">
        <v>0</v>
      </c>
      <c r="AP89" s="9">
        <v>252</v>
      </c>
      <c r="AQ89" s="9">
        <v>252</v>
      </c>
      <c r="AR89" s="9">
        <v>0</v>
      </c>
      <c r="AS89" s="9">
        <v>0</v>
      </c>
      <c r="AT89" s="9">
        <v>0</v>
      </c>
      <c r="AU89" s="9">
        <v>0</v>
      </c>
    </row>
    <row r="90" spans="1:47" x14ac:dyDescent="0.25">
      <c r="A90" s="10"/>
      <c r="B90" s="6">
        <v>77</v>
      </c>
      <c r="C90" s="7" t="s">
        <v>191</v>
      </c>
      <c r="D90" s="6" t="s">
        <v>191</v>
      </c>
      <c r="E90" s="8" t="s">
        <v>192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x14ac:dyDescent="0.25">
      <c r="A91" s="10"/>
      <c r="B91" s="6">
        <v>78</v>
      </c>
      <c r="C91" s="7" t="s">
        <v>193</v>
      </c>
      <c r="D91" s="6" t="s">
        <v>193</v>
      </c>
      <c r="E91" s="8" t="s">
        <v>194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x14ac:dyDescent="0.25">
      <c r="A92" s="10"/>
      <c r="B92" s="6">
        <v>79</v>
      </c>
      <c r="C92" s="7" t="s">
        <v>195</v>
      </c>
      <c r="D92" s="6" t="s">
        <v>195</v>
      </c>
      <c r="E92" s="8" t="s">
        <v>196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7" ht="24" x14ac:dyDescent="0.25">
      <c r="A93" s="10"/>
      <c r="B93" s="6">
        <v>80</v>
      </c>
      <c r="C93" s="7" t="s">
        <v>197</v>
      </c>
      <c r="D93" s="6" t="s">
        <v>197</v>
      </c>
      <c r="E93" s="8" t="s">
        <v>198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7" x14ac:dyDescent="0.25">
      <c r="A94" s="10"/>
      <c r="B94" s="6">
        <v>81</v>
      </c>
      <c r="C94" s="7" t="s">
        <v>199</v>
      </c>
      <c r="D94" s="6" t="s">
        <v>199</v>
      </c>
      <c r="E94" s="8" t="s">
        <v>200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7" ht="24" x14ac:dyDescent="0.25">
      <c r="A95" s="10"/>
      <c r="B95" s="6">
        <v>82</v>
      </c>
      <c r="C95" s="7" t="s">
        <v>201</v>
      </c>
      <c r="D95" s="6" t="s">
        <v>201</v>
      </c>
      <c r="E95" s="8" t="s">
        <v>202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7" x14ac:dyDescent="0.25">
      <c r="A96" s="10"/>
      <c r="B96" s="6">
        <v>83</v>
      </c>
      <c r="C96" s="7" t="s">
        <v>203</v>
      </c>
      <c r="D96" s="6" t="s">
        <v>203</v>
      </c>
      <c r="E96" s="8" t="s">
        <v>204</v>
      </c>
      <c r="F96" s="9">
        <v>645</v>
      </c>
      <c r="G96" s="9">
        <v>645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645</v>
      </c>
      <c r="V96" s="9">
        <v>645</v>
      </c>
      <c r="W96" s="9">
        <v>0</v>
      </c>
      <c r="X96" s="9">
        <v>0</v>
      </c>
      <c r="Y96" s="9">
        <v>0</v>
      </c>
      <c r="Z96" s="9">
        <v>0</v>
      </c>
      <c r="AA96" s="9">
        <v>5</v>
      </c>
      <c r="AB96" s="9">
        <v>5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5</v>
      </c>
      <c r="AQ96" s="9">
        <v>5</v>
      </c>
      <c r="AR96" s="9">
        <v>0</v>
      </c>
      <c r="AS96" s="9">
        <v>0</v>
      </c>
      <c r="AT96" s="9">
        <v>0</v>
      </c>
      <c r="AU96" s="9">
        <v>0</v>
      </c>
    </row>
    <row r="97" spans="1:47" ht="24" x14ac:dyDescent="0.25">
      <c r="A97" s="10"/>
      <c r="B97" s="6">
        <v>84</v>
      </c>
      <c r="C97" s="7" t="s">
        <v>205</v>
      </c>
      <c r="D97" s="6" t="s">
        <v>205</v>
      </c>
      <c r="E97" s="8" t="s">
        <v>206</v>
      </c>
      <c r="F97" s="9">
        <v>424</v>
      </c>
      <c r="G97" s="9">
        <v>424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424</v>
      </c>
      <c r="V97" s="9">
        <v>424</v>
      </c>
      <c r="W97" s="9">
        <v>0</v>
      </c>
      <c r="X97" s="9">
        <v>0</v>
      </c>
      <c r="Y97" s="9">
        <v>0</v>
      </c>
      <c r="Z97" s="9">
        <v>0</v>
      </c>
      <c r="AA97" s="9">
        <v>4</v>
      </c>
      <c r="AB97" s="9">
        <v>4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  <c r="AP97" s="9">
        <v>4</v>
      </c>
      <c r="AQ97" s="9">
        <v>4</v>
      </c>
      <c r="AR97" s="9">
        <v>0</v>
      </c>
      <c r="AS97" s="9">
        <v>0</v>
      </c>
      <c r="AT97" s="9">
        <v>0</v>
      </c>
      <c r="AU97" s="9">
        <v>0</v>
      </c>
    </row>
    <row r="98" spans="1:47" x14ac:dyDescent="0.25">
      <c r="A98" s="10"/>
      <c r="B98" s="6">
        <v>85</v>
      </c>
      <c r="C98" s="7" t="s">
        <v>207</v>
      </c>
      <c r="D98" s="6" t="s">
        <v>207</v>
      </c>
      <c r="E98" s="8" t="s">
        <v>208</v>
      </c>
      <c r="F98" s="9">
        <v>700</v>
      </c>
      <c r="G98" s="9">
        <v>700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700</v>
      </c>
      <c r="V98" s="9">
        <v>700</v>
      </c>
      <c r="W98" s="9">
        <v>0</v>
      </c>
      <c r="X98" s="9">
        <v>0</v>
      </c>
      <c r="Y98" s="9">
        <v>0</v>
      </c>
      <c r="Z98" s="9">
        <v>0</v>
      </c>
      <c r="AA98" s="9">
        <v>387</v>
      </c>
      <c r="AB98" s="9">
        <v>387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387</v>
      </c>
      <c r="AQ98" s="9">
        <v>387</v>
      </c>
      <c r="AR98" s="9">
        <v>0</v>
      </c>
      <c r="AS98" s="9">
        <v>0</v>
      </c>
      <c r="AT98" s="9">
        <v>0</v>
      </c>
      <c r="AU98" s="9">
        <v>0</v>
      </c>
    </row>
    <row r="99" spans="1:47" ht="24" x14ac:dyDescent="0.25">
      <c r="A99" s="10"/>
      <c r="B99" s="6">
        <v>86</v>
      </c>
      <c r="C99" s="7" t="s">
        <v>209</v>
      </c>
      <c r="D99" s="6" t="s">
        <v>209</v>
      </c>
      <c r="E99" s="8" t="s">
        <v>210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ht="24" x14ac:dyDescent="0.25">
      <c r="A100" s="10"/>
      <c r="B100" s="6">
        <v>87</v>
      </c>
      <c r="C100" s="7" t="s">
        <v>211</v>
      </c>
      <c r="D100" s="6" t="s">
        <v>211</v>
      </c>
      <c r="E100" s="8" t="s">
        <v>212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5">
      <c r="A101" s="10"/>
      <c r="B101" s="6">
        <v>88</v>
      </c>
      <c r="C101" s="7" t="s">
        <v>213</v>
      </c>
      <c r="D101" s="6" t="s">
        <v>213</v>
      </c>
      <c r="E101" s="8" t="s">
        <v>214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ht="24" x14ac:dyDescent="0.25">
      <c r="A102" s="10"/>
      <c r="B102" s="6">
        <v>89</v>
      </c>
      <c r="C102" s="7" t="s">
        <v>215</v>
      </c>
      <c r="D102" s="6" t="s">
        <v>216</v>
      </c>
      <c r="E102" s="8" t="s">
        <v>217</v>
      </c>
      <c r="F102" s="9">
        <v>1363356</v>
      </c>
      <c r="G102" s="9">
        <v>1275498</v>
      </c>
      <c r="H102" s="9">
        <v>87858</v>
      </c>
      <c r="I102" s="9">
        <v>909543</v>
      </c>
      <c r="J102" s="9">
        <v>821685</v>
      </c>
      <c r="K102" s="9">
        <v>87858</v>
      </c>
      <c r="L102" s="9">
        <v>17168</v>
      </c>
      <c r="M102" s="9">
        <v>17168</v>
      </c>
      <c r="N102" s="9">
        <v>0</v>
      </c>
      <c r="O102" s="9">
        <v>344440</v>
      </c>
      <c r="P102" s="9">
        <v>344440</v>
      </c>
      <c r="Q102" s="9">
        <v>0</v>
      </c>
      <c r="R102" s="9">
        <v>0</v>
      </c>
      <c r="S102" s="9">
        <v>0</v>
      </c>
      <c r="T102" s="9">
        <v>0</v>
      </c>
      <c r="U102" s="9">
        <v>92205</v>
      </c>
      <c r="V102" s="9">
        <v>92205</v>
      </c>
      <c r="W102" s="9">
        <v>0</v>
      </c>
      <c r="X102" s="9">
        <v>0</v>
      </c>
      <c r="Y102" s="9">
        <v>0</v>
      </c>
      <c r="Z102" s="9">
        <v>0</v>
      </c>
      <c r="AA102" s="9">
        <v>392408</v>
      </c>
      <c r="AB102" s="9">
        <v>386518</v>
      </c>
      <c r="AC102" s="9">
        <v>5890</v>
      </c>
      <c r="AD102" s="9">
        <v>37488</v>
      </c>
      <c r="AE102" s="9">
        <v>31598</v>
      </c>
      <c r="AF102" s="9">
        <v>5890</v>
      </c>
      <c r="AG102" s="9">
        <v>7679</v>
      </c>
      <c r="AH102" s="9">
        <v>7679</v>
      </c>
      <c r="AI102" s="9">
        <v>0</v>
      </c>
      <c r="AJ102" s="9">
        <v>338601</v>
      </c>
      <c r="AK102" s="9">
        <v>338601</v>
      </c>
      <c r="AL102" s="9">
        <v>0</v>
      </c>
      <c r="AM102" s="9">
        <v>0</v>
      </c>
      <c r="AN102" s="9">
        <v>0</v>
      </c>
      <c r="AO102" s="9">
        <v>0</v>
      </c>
      <c r="AP102" s="9">
        <v>8640</v>
      </c>
      <c r="AQ102" s="9">
        <v>8640</v>
      </c>
      <c r="AR102" s="9">
        <v>0</v>
      </c>
      <c r="AS102" s="9">
        <v>0</v>
      </c>
      <c r="AT102" s="9">
        <v>0</v>
      </c>
      <c r="AU102" s="9">
        <v>0</v>
      </c>
    </row>
    <row r="103" spans="1:47" x14ac:dyDescent="0.25">
      <c r="A103" s="10"/>
      <c r="B103" s="6">
        <v>90</v>
      </c>
      <c r="C103" s="7" t="s">
        <v>218</v>
      </c>
      <c r="D103" s="6" t="s">
        <v>216</v>
      </c>
      <c r="E103" s="8" t="s">
        <v>219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14" spans="5:5" x14ac:dyDescent="0.25">
      <c r="E114" s="14"/>
    </row>
  </sheetData>
  <mergeCells count="24">
    <mergeCell ref="AG11:AI11"/>
    <mergeCell ref="AJ11:AL11"/>
    <mergeCell ref="B10:B12"/>
    <mergeCell ref="C10:C12"/>
    <mergeCell ref="D10:D12"/>
    <mergeCell ref="E10:E12"/>
    <mergeCell ref="F10:Z10"/>
    <mergeCell ref="U11:W11"/>
    <mergeCell ref="AM11:AO11"/>
    <mergeCell ref="AP11:AR11"/>
    <mergeCell ref="AA10:AU10"/>
    <mergeCell ref="F11:F12"/>
    <mergeCell ref="G11:G12"/>
    <mergeCell ref="H11:H12"/>
    <mergeCell ref="I11:K11"/>
    <mergeCell ref="L11:N11"/>
    <mergeCell ref="O11:Q11"/>
    <mergeCell ref="R11:T11"/>
    <mergeCell ref="X11:Z11"/>
    <mergeCell ref="AA11:AA12"/>
    <mergeCell ref="AS11:AU11"/>
    <mergeCell ref="AB11:AB12"/>
    <mergeCell ref="AC11:AC12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2022-02-21T13:17:28Z</dcterms:created>
  <dcterms:modified xsi:type="dcterms:W3CDTF">2024-09-19T08:51:21Z</dcterms:modified>
</cp:coreProperties>
</file>