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5\"/>
    </mc:Choice>
  </mc:AlternateContent>
  <xr:revisionPtr revIDLastSave="0" documentId="13_ncr:1_{B2E99EFA-79C8-4B3A-9A9A-6679E407FF7F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Rep" sheetId="2" r:id="rId2"/>
    <sheet name="Лист1" sheetId="1" state="hidden" r:id="rId3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Лист1!$A$3:$G$48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" i="2"/>
  <c r="D1" i="2" s="1"/>
  <c r="B3" i="2"/>
</calcChain>
</file>

<file path=xl/sharedStrings.xml><?xml version="1.0" encoding="utf-8"?>
<sst xmlns="http://schemas.openxmlformats.org/spreadsheetml/2006/main" count="256" uniqueCount="237">
  <si>
    <t>№ пп</t>
  </si>
  <si>
    <t>Показник</t>
  </si>
  <si>
    <t>Назва показника</t>
  </si>
  <si>
    <t>Сума</t>
  </si>
  <si>
    <t>Сума у тис. грн</t>
  </si>
  <si>
    <t>Процент</t>
  </si>
  <si>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</si>
  <si>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</si>
  <si>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</si>
  <si>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</si>
  <si>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</si>
  <si>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</si>
  <si>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</si>
  <si>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</si>
  <si>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</si>
  <si>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</si>
  <si>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</si>
  <si>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</si>
  <si>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</si>
  <si>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</si>
  <si>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</si>
  <si>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</si>
  <si>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</si>
  <si>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</si>
  <si>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</si>
  <si>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</si>
  <si>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</si>
  <si>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</si>
  <si>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</si>
  <si>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</si>
  <si>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</si>
  <si>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</si>
  <si>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</si>
  <si>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</si>
  <si>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</si>
  <si>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</si>
  <si>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</si>
  <si>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</si>
  <si>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</si>
  <si>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</si>
  <si>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</si>
  <si>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</si>
  <si>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</si>
  <si>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</si>
  <si>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</si>
  <si>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</si>
  <si>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</si>
  <si>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</si>
  <si>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</si>
  <si>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</si>
  <si>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</si>
  <si>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</si>
  <si>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</si>
  <si>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</si>
  <si>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</si>
  <si>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</si>
  <si>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</si>
  <si>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</si>
  <si>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</si>
  <si>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</si>
  <si>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</si>
  <si>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</si>
  <si>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</si>
  <si>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</si>
  <si>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</si>
  <si>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</si>
  <si>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</si>
  <si>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</si>
  <si>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</si>
  <si>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</si>
  <si>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</si>
  <si>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</si>
  <si>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</si>
  <si>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</si>
  <si>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</si>
  <si>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</si>
  <si>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</si>
  <si>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</si>
  <si>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</si>
  <si>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</si>
  <si>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</si>
  <si>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</si>
  <si>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</si>
  <si>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</si>
  <si>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</si>
  <si>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</si>
  <si>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</si>
  <si>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</si>
  <si>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</si>
  <si>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</si>
  <si>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</si>
  <si>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</si>
  <si>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</si>
  <si>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</si>
  <si>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</si>
  <si>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</si>
  <si>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</si>
  <si>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</si>
  <si>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</si>
  <si>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</si>
  <si>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</si>
  <si>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</si>
  <si>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</si>
  <si>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</si>
  <si>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</si>
  <si>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</si>
  <si>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</si>
  <si>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</si>
  <si>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</si>
  <si>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</si>
  <si>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</si>
  <si>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</si>
  <si>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</si>
  <si>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</si>
  <si>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</si>
  <si>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</si>
  <si>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</si>
  <si>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</si>
  <si>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</si>
  <si>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</si>
  <si>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</si>
  <si>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</si>
  <si>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</si>
  <si>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</si>
  <si>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</si>
  <si>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</si>
  <si>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</si>
  <si>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</si>
  <si>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</si>
  <si>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</si>
  <si>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</si>
  <si>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</si>
  <si>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</si>
  <si>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Лист1</t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</si>
  <si>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</si>
  <si>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</si>
  <si>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</si>
  <si>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</si>
  <si>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</si>
  <si>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</si>
  <si>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</si>
  <si>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</si>
  <si>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</si>
  <si>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</si>
  <si>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</si>
  <si>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</si>
  <si>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</si>
  <si>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</si>
  <si>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</si>
  <si>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</si>
  <si>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A6R001</t>
  </si>
  <si>
    <t>A6R002</t>
  </si>
  <si>
    <t>Основний капітал 1 рівня (далі - ОК1)</t>
  </si>
  <si>
    <t>A6R003</t>
  </si>
  <si>
    <t>A6R006</t>
  </si>
  <si>
    <t>A6R008</t>
  </si>
  <si>
    <t>A6R009</t>
  </si>
  <si>
    <t>A6R010</t>
  </si>
  <si>
    <t>A6R011</t>
  </si>
  <si>
    <t>A6R012</t>
  </si>
  <si>
    <t>Поточний прибуток</t>
  </si>
  <si>
    <t>A6R013</t>
  </si>
  <si>
    <t>A6R014</t>
  </si>
  <si>
    <t>Фінансова допомога</t>
  </si>
  <si>
    <t>A6R015</t>
  </si>
  <si>
    <t>A6R024</t>
  </si>
  <si>
    <t>A6R025</t>
  </si>
  <si>
    <t>Нематеріальні активи, крім нематеріальних активів у вигляді комп'ютерного програмного забезпечення / права на комп'ютерну програму</t>
  </si>
  <si>
    <t>A6R026</t>
  </si>
  <si>
    <t>Накопичена амортизація нематеріальних активів, крім нематеріальних активів у вигляді комп'ютерного програмного забезпечення / права на комп'ютерну програму</t>
  </si>
  <si>
    <t>A6R027</t>
  </si>
  <si>
    <t>Нематеріальні активи у вигляді комп'ютерного програмного забезпечення / права на комп'ютерну програму</t>
  </si>
  <si>
    <t>A6R028</t>
  </si>
  <si>
    <t>Накопичена амортизація нематеріальних активів у вигляді комп'ютерного програмного забезпечення / права на комп'ютерну програму</t>
  </si>
  <si>
    <t>A6R031</t>
  </si>
  <si>
    <t>A6R034</t>
  </si>
  <si>
    <t>Відстрочені податкові активи</t>
  </si>
  <si>
    <t>A6R050</t>
  </si>
  <si>
    <t>Нараховані доходи, неотримані понад 30 днів із дати їх нарахування, строк сплати яких згідно з договором не минув</t>
  </si>
  <si>
    <t>A6R051</t>
  </si>
  <si>
    <t>Дооцінка/уцінка та резерви, що належать до нарахованих доходів неотриманих понад 30 днів із дати їх нарахування, строк сплати яких згідно з договором не минув</t>
  </si>
  <si>
    <t>A6R052</t>
  </si>
  <si>
    <t>A6R053</t>
  </si>
  <si>
    <t>Дооцінка/уцінка та резерви, що належать до прострочених нарахованих доходів</t>
  </si>
  <si>
    <t>A6R054</t>
  </si>
  <si>
    <t>Величина непокритого кредитного ризику</t>
  </si>
  <si>
    <t>A6R055</t>
  </si>
  <si>
    <t>A6R056</t>
  </si>
  <si>
    <t>Додатковий капітал 1 рівня (далі - ДК1)</t>
  </si>
  <si>
    <t>A6R057</t>
  </si>
  <si>
    <t>Власні інструменти ДК1</t>
  </si>
  <si>
    <t>A6R071</t>
  </si>
  <si>
    <t>Капітал 2 рівня (далі - К2)</t>
  </si>
  <si>
    <t>A6R073</t>
  </si>
  <si>
    <t>A6R074</t>
  </si>
  <si>
    <t>NRK</t>
  </si>
  <si>
    <t>Норматив достатності регулятивного капіталу</t>
  </si>
  <si>
    <t>NK1</t>
  </si>
  <si>
    <t>Норматив достатності капіталу 1 рівня</t>
  </si>
  <si>
    <t>NOK1</t>
  </si>
  <si>
    <t>Норматив достатності основного капіталу 1 рівня</t>
  </si>
  <si>
    <t>N2_AR1_ALL</t>
  </si>
  <si>
    <t>АР1 Активи I групи ризику</t>
  </si>
  <si>
    <t>N2_AR2</t>
  </si>
  <si>
    <t>АР2 Активи II групи ризику</t>
  </si>
  <si>
    <t>N2_AR3_ALL</t>
  </si>
  <si>
    <t>АР3 Активи III групи ризику</t>
  </si>
  <si>
    <t>N2_AR7</t>
  </si>
  <si>
    <t>АР7 Активи IV групи ризику</t>
  </si>
  <si>
    <t>N2_AR4</t>
  </si>
  <si>
    <t>АР4 Активи V групи ризику</t>
  </si>
  <si>
    <t>N2_AR5_ALL</t>
  </si>
  <si>
    <t>АР5 Активи VI групи ризику</t>
  </si>
  <si>
    <t>N2_AR8</t>
  </si>
  <si>
    <t>АР8 Активи VII групи ризику</t>
  </si>
  <si>
    <t>N2_AR6_2KOEF</t>
  </si>
  <si>
    <t>АР6 Активи VIII групи ризику для множення на коефіцієнт 1</t>
  </si>
  <si>
    <t>N2_AR6_C54_U_ALL</t>
  </si>
  <si>
    <t>АР6_C54U Активи VIII групи ризику з  показника N2_ARC54 для ЦБ в інвалюті,емітованих в Україні</t>
  </si>
  <si>
    <t>N2_AR</t>
  </si>
  <si>
    <t>Ар Активи зважені на ризик</t>
  </si>
  <si>
    <t>OR_7C_KOEFF</t>
  </si>
  <si>
    <t>Дані про мінімальний розмір операційного ризику  із застосуванням коефіцієнту</t>
  </si>
  <si>
    <t>PP_KOEFF</t>
  </si>
  <si>
    <t>Мінімальний розмір ринкового ризику  із застосуванням коефіцієнту</t>
  </si>
  <si>
    <t>PI</t>
  </si>
  <si>
    <t>Сукупний розмір різниць</t>
  </si>
  <si>
    <t>CLSInSimple:</t>
  </si>
  <si>
    <t>CLSLocation:</t>
  </si>
  <si>
    <t>CLSOutSimple:</t>
  </si>
  <si>
    <t xml:space="preserve">Нормативи та складові розрахунку регулятивного капіталу станом на 01 травня 2025 року </t>
  </si>
  <si>
    <t xml:space="preserve">Таблиця </t>
  </si>
  <si>
    <t>(тис. грн.)</t>
  </si>
  <si>
    <t>Додаток 5</t>
  </si>
  <si>
    <t>До постанови Правління Національного банку України</t>
  </si>
  <si>
    <t>15 лютого 2018 року №11</t>
  </si>
  <si>
    <r>
      <t>в т.ч. 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</si>
</sst>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.mm\.yyyy"/>
    <numFmt numFmtId="169" formatCode="_-* #,##0.00_-;\-* #,##0.00_-;_-* &quot;-&quot;??_-;_-@_-"/>
    <numFmt numFmtId="170" formatCode="0.0000%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19" fillId="0" borderId="0"/>
    <xf numFmtId="0" fontId="3" fillId="0" borderId="0"/>
    <xf numFmtId="0" fontId="2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11" fillId="0" borderId="0" xfId="0" applyFont="1"/>
    <xf numFmtId="0" fontId="7" fillId="0" borderId="1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7" fillId="0" borderId="0" xfId="0" applyFont="1"/>
    <xf numFmtId="0" fontId="18" fillId="0" borderId="1" xfId="1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21" fillId="0" borderId="0" xfId="2" applyFont="1" applyAlignment="1">
      <alignment vertical="top" wrapText="1"/>
    </xf>
    <xf numFmtId="0" fontId="22" fillId="0" borderId="0" xfId="3" applyFont="1" applyAlignment="1">
      <alignment vertical="top" wrapText="1"/>
    </xf>
    <xf numFmtId="0" fontId="21" fillId="0" borderId="0" xfId="2" applyFont="1" applyAlignment="1">
      <alignment horizontal="left" vertical="top" wrapText="1"/>
    </xf>
    <xf numFmtId="0" fontId="22" fillId="0" borderId="0" xfId="3" applyFont="1" applyAlignment="1">
      <alignment horizontal="left" vertical="top" wrapText="1"/>
    </xf>
    <xf numFmtId="0" fontId="7" fillId="0" borderId="2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textRotation="90" wrapText="1"/>
    </xf>
    <xf numFmtId="164" fontId="5" fillId="0" borderId="3" xfId="1" applyNumberFormat="1" applyFont="1" applyBorder="1" applyAlignment="1">
      <alignment horizontal="center" vertical="center" textRotation="90" wrapText="1"/>
    </xf>
    <xf numFmtId="164" fontId="5" fillId="0" borderId="15" xfId="1" applyNumberFormat="1" applyFont="1" applyBorder="1" applyAlignment="1">
      <alignment horizontal="center" vertical="center" textRotation="90" wrapText="1"/>
    </xf>
    <xf numFmtId="43" fontId="11" fillId="0" borderId="0" xfId="6" applyFont="1"/>
    <xf numFmtId="0" fontId="25" fillId="0" borderId="0" xfId="0" applyFont="1" applyAlignment="1">
      <alignment horizontal="center"/>
    </xf>
    <xf numFmtId="0" fontId="0" fillId="0" borderId="0" xfId="0"/>
    <xf numFmtId="4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top" wrapText="1"/>
    </xf>
    <xf numFmtId="170" fontId="11" fillId="0" borderId="0" xfId="7" applyNumberFormat="1" applyFont="1"/>
    <xf numFmtId="0" fontId="25" fillId="0" borderId="0" xfId="0" applyFont="1" applyAlignment="1">
      <alignment vertical="center"/>
    </xf>
  </cellXfs>
  <cellStyles count="9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  <cellStyle name="Процентный" xfId="7" builtinId="5"/>
    <cellStyle name="Финансовый" xfId="6" builtinId="3"/>
    <cellStyle name="Финансовый 2" xfId="8" xr:uid="{47B84A5F-7457-4FE7-A994-DD6002A6F9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9" t="s">
        <v>140</v>
      </c>
    </row>
    <row r="4" spans="1:15" x14ac:dyDescent="0.3">
      <c r="A4" t="s">
        <v>141</v>
      </c>
      <c r="B4" s="19" t="s">
        <v>142</v>
      </c>
      <c r="C4" s="19" t="s">
        <v>143</v>
      </c>
      <c r="D4" s="19" t="s">
        <v>144</v>
      </c>
      <c r="E4" s="20">
        <v>45778</v>
      </c>
      <c r="F4" s="19" t="s">
        <v>145</v>
      </c>
      <c r="G4" s="19" t="s">
        <v>146</v>
      </c>
      <c r="H4" s="19" t="s">
        <v>147</v>
      </c>
      <c r="K4">
        <v>0</v>
      </c>
      <c r="L4">
        <v>2</v>
      </c>
      <c r="M4" s="19" t="s">
        <v>148</v>
      </c>
      <c r="N4" s="19" t="s">
        <v>149</v>
      </c>
      <c r="O4" s="20">
        <v>45778</v>
      </c>
    </row>
    <row r="5" spans="1:15" x14ac:dyDescent="0.3">
      <c r="A5" t="s">
        <v>227</v>
      </c>
      <c r="B5">
        <v>345</v>
      </c>
      <c r="C5" s="20">
        <v>45777</v>
      </c>
      <c r="D5">
        <v>380526</v>
      </c>
      <c r="E5">
        <v>1</v>
      </c>
      <c r="F5">
        <v>1</v>
      </c>
      <c r="G5">
        <v>112434000000</v>
      </c>
    </row>
    <row r="6" spans="1:15" x14ac:dyDescent="0.3">
      <c r="A6" t="s">
        <v>228</v>
      </c>
      <c r="B6" s="20">
        <v>45778</v>
      </c>
      <c r="C6">
        <v>0</v>
      </c>
      <c r="D6">
        <v>1</v>
      </c>
      <c r="E6" t="b">
        <v>0</v>
      </c>
    </row>
    <row r="7" spans="1:15" x14ac:dyDescent="0.3">
      <c r="A7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DM24"/>
  <sheetViews>
    <sheetView showGridLines="0" tabSelected="1" zoomScale="75" zoomScaleNormal="75" workbookViewId="0">
      <pane xSplit="3" topLeftCell="D1" activePane="topRight" state="frozen"/>
      <selection activeCell="A4" sqref="A4"/>
      <selection pane="topRight" activeCell="CT22" sqref="CT22"/>
    </sheetView>
  </sheetViews>
  <sheetFormatPr defaultColWidth="9.109375" defaultRowHeight="13.8" outlineLevelCol="1" x14ac:dyDescent="0.3"/>
  <cols>
    <col min="1" max="1" width="1.33203125" style="4" customWidth="1"/>
    <col min="2" max="2" width="8.88671875" style="4" customWidth="1"/>
    <col min="3" max="3" width="42.33203125" style="4" customWidth="1"/>
    <col min="4" max="4" width="12.6640625" style="4" customWidth="1"/>
    <col min="5" max="5" width="22.6640625" style="4" customWidth="1"/>
    <col min="6" max="6" width="14.6640625" style="4" customWidth="1"/>
    <col min="7" max="60" width="14.6640625" style="4" hidden="1" customWidth="1" outlineLevel="1"/>
    <col min="61" max="61" width="14.6640625" style="4" customWidth="1" collapsed="1"/>
    <col min="62" max="76" width="14.6640625" style="4" hidden="1" customWidth="1" outlineLevel="1"/>
    <col min="77" max="77" width="14.6640625" style="4" customWidth="1" collapsed="1"/>
    <col min="78" max="96" width="14.6640625" style="4" hidden="1" customWidth="1" outlineLevel="1"/>
    <col min="97" max="97" width="14.6640625" style="4" customWidth="1" collapsed="1"/>
    <col min="98" max="117" width="14.6640625" style="4" customWidth="1"/>
    <col min="118" max="119" width="12.6640625" style="4" customWidth="1"/>
    <col min="120" max="16384" width="9.109375" style="4"/>
  </cols>
  <sheetData>
    <row r="1" spans="2:117" hidden="1" x14ac:dyDescent="0.3">
      <c r="B1" s="4" t="s">
        <v>133</v>
      </c>
      <c r="C1" s="4" t="e">
        <f ca="1">_xlfn.SINGLE(ClDSOutBlOption_ReportDate)</f>
        <v>#NAME?</v>
      </c>
      <c r="D1" s="4" t="e">
        <f ca="1">MID("00",1,2-LEN(DAY(C1)))&amp;DAY(C1)&amp;"."&amp;MID("00",1,2-LEN(MONTH(C1)))&amp;MONTH(C1)&amp;"."&amp;YEAR(C1)</f>
        <v>#NAME?</v>
      </c>
    </row>
    <row r="2" spans="2:117" hidden="1" x14ac:dyDescent="0.3">
      <c r="B2" s="4">
        <f>2+ROWS(ClDSOutBlSrcIndexRange)</f>
        <v>48</v>
      </c>
      <c r="C2" s="4">
        <v>2</v>
      </c>
      <c r="D2" s="4">
        <v>7</v>
      </c>
    </row>
    <row r="3" spans="2:117" hidden="1" x14ac:dyDescent="0.3">
      <c r="B3" s="4" t="str">
        <f>ADDRESS(3,C2,,,"Лист1")&amp;":"&amp;ADDRESS($B$2,D2,,,)</f>
        <v>Лист1!$B$3:$G$48</v>
      </c>
      <c r="C3" s="4">
        <v>5</v>
      </c>
      <c r="D3" s="4">
        <v>6</v>
      </c>
    </row>
    <row r="4" spans="2:117" ht="18" x14ac:dyDescent="0.3">
      <c r="DI4" s="67" t="s">
        <v>233</v>
      </c>
    </row>
    <row r="5" spans="2:117" ht="18" x14ac:dyDescent="0.3">
      <c r="DI5" s="67" t="s">
        <v>234</v>
      </c>
    </row>
    <row r="6" spans="2:117" ht="18" x14ac:dyDescent="0.3">
      <c r="DI6" s="67" t="s">
        <v>235</v>
      </c>
    </row>
    <row r="7" spans="2:117" ht="18" x14ac:dyDescent="0.35">
      <c r="B7" s="15"/>
      <c r="D7" s="62" t="s">
        <v>230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</row>
    <row r="8" spans="2:117" ht="14.4" x14ac:dyDescent="0.3">
      <c r="B8" s="14"/>
      <c r="DM8" s="63" t="s">
        <v>231</v>
      </c>
    </row>
    <row r="9" spans="2:117" ht="14.4" x14ac:dyDescent="0.3">
      <c r="DM9" s="63" t="s">
        <v>232</v>
      </c>
    </row>
    <row r="10" spans="2:117" ht="18" customHeight="1" x14ac:dyDescent="0.3">
      <c r="B10" s="55" t="s">
        <v>6</v>
      </c>
      <c r="C10" s="58" t="s">
        <v>7</v>
      </c>
      <c r="D10" s="42" t="s">
        <v>8</v>
      </c>
      <c r="E10" s="42" t="s">
        <v>9</v>
      </c>
      <c r="F10" s="42" t="s">
        <v>10</v>
      </c>
      <c r="G10" s="42" t="s">
        <v>11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 t="s">
        <v>12</v>
      </c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 t="s">
        <v>13</v>
      </c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37" t="s">
        <v>14</v>
      </c>
      <c r="CT10" s="43" t="s">
        <v>116</v>
      </c>
      <c r="CU10" s="43" t="s">
        <v>117</v>
      </c>
      <c r="CV10" s="38" t="s">
        <v>118</v>
      </c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</row>
    <row r="11" spans="2:117" ht="26.1" customHeight="1" x14ac:dyDescent="0.3">
      <c r="B11" s="56"/>
      <c r="C11" s="5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37"/>
      <c r="CT11" s="44"/>
      <c r="CU11" s="44"/>
      <c r="CV11" s="30" t="s">
        <v>119</v>
      </c>
      <c r="CW11" s="30" t="s">
        <v>120</v>
      </c>
      <c r="CX11" s="30" t="s">
        <v>121</v>
      </c>
      <c r="CY11" s="31" t="s">
        <v>15</v>
      </c>
      <c r="CZ11" s="32"/>
      <c r="DA11" s="32"/>
      <c r="DB11" s="32"/>
      <c r="DC11" s="32"/>
      <c r="DD11" s="32"/>
      <c r="DE11" s="32"/>
      <c r="DF11" s="32"/>
      <c r="DG11" s="32"/>
      <c r="DH11" s="32"/>
      <c r="DI11" s="46" t="s">
        <v>16</v>
      </c>
      <c r="DJ11" s="47"/>
      <c r="DK11" s="47"/>
      <c r="DL11" s="47"/>
      <c r="DM11" s="48"/>
    </row>
    <row r="12" spans="2:117" ht="15.6" customHeight="1" x14ac:dyDescent="0.3">
      <c r="B12" s="56"/>
      <c r="C12" s="59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37"/>
      <c r="CT12" s="44"/>
      <c r="CU12" s="44"/>
      <c r="CV12" s="30"/>
      <c r="CW12" s="30"/>
      <c r="CX12" s="30"/>
      <c r="CY12" s="30" t="s">
        <v>17</v>
      </c>
      <c r="CZ12" s="30" t="s">
        <v>18</v>
      </c>
      <c r="DA12" s="30" t="s">
        <v>19</v>
      </c>
      <c r="DB12" s="30" t="s">
        <v>20</v>
      </c>
      <c r="DC12" s="30" t="s">
        <v>21</v>
      </c>
      <c r="DD12" s="30" t="s">
        <v>22</v>
      </c>
      <c r="DE12" s="30" t="s">
        <v>23</v>
      </c>
      <c r="DF12" s="30" t="s">
        <v>24</v>
      </c>
      <c r="DG12" s="30"/>
      <c r="DH12" s="30"/>
      <c r="DI12" s="49"/>
      <c r="DJ12" s="50"/>
      <c r="DK12" s="50"/>
      <c r="DL12" s="50"/>
      <c r="DM12" s="51"/>
    </row>
    <row r="13" spans="2:117" ht="52.5" customHeight="1" x14ac:dyDescent="0.3">
      <c r="B13" s="56"/>
      <c r="C13" s="59"/>
      <c r="D13" s="42"/>
      <c r="E13" s="42"/>
      <c r="F13" s="42"/>
      <c r="G13" s="37" t="s">
        <v>25</v>
      </c>
      <c r="H13" s="36" t="s">
        <v>26</v>
      </c>
      <c r="I13" s="37" t="s">
        <v>27</v>
      </c>
      <c r="J13" s="37" t="s">
        <v>28</v>
      </c>
      <c r="K13" s="37" t="s">
        <v>29</v>
      </c>
      <c r="L13" s="37" t="s">
        <v>30</v>
      </c>
      <c r="M13" s="37" t="s">
        <v>31</v>
      </c>
      <c r="N13" s="37" t="s">
        <v>32</v>
      </c>
      <c r="O13" s="37" t="s">
        <v>33</v>
      </c>
      <c r="P13" s="37" t="s">
        <v>34</v>
      </c>
      <c r="Q13" s="37" t="s">
        <v>35</v>
      </c>
      <c r="R13" s="37" t="s">
        <v>36</v>
      </c>
      <c r="S13" s="37" t="s">
        <v>37</v>
      </c>
      <c r="T13" s="37" t="s">
        <v>38</v>
      </c>
      <c r="U13" s="37" t="s">
        <v>39</v>
      </c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9" t="s">
        <v>40</v>
      </c>
      <c r="BJ13" s="37" t="s">
        <v>41</v>
      </c>
      <c r="BK13" s="36" t="s">
        <v>42</v>
      </c>
      <c r="BL13" s="42" t="s">
        <v>43</v>
      </c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 t="s">
        <v>44</v>
      </c>
      <c r="BZ13" s="37" t="s">
        <v>45</v>
      </c>
      <c r="CA13" s="37" t="s">
        <v>46</v>
      </c>
      <c r="CB13" s="36" t="s">
        <v>47</v>
      </c>
      <c r="CC13" s="37" t="s">
        <v>48</v>
      </c>
      <c r="CD13" s="37" t="s">
        <v>49</v>
      </c>
      <c r="CE13" s="42" t="s">
        <v>50</v>
      </c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37"/>
      <c r="CT13" s="44"/>
      <c r="CU13" s="44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 t="s">
        <v>51</v>
      </c>
      <c r="DG13" s="46" t="s">
        <v>52</v>
      </c>
      <c r="DH13" s="48"/>
      <c r="DI13" s="49"/>
      <c r="DJ13" s="50"/>
      <c r="DK13" s="50"/>
      <c r="DL13" s="50"/>
      <c r="DM13" s="51"/>
    </row>
    <row r="14" spans="2:117" ht="28.5" customHeight="1" x14ac:dyDescent="0.3">
      <c r="B14" s="56"/>
      <c r="C14" s="59"/>
      <c r="D14" s="42"/>
      <c r="E14" s="42"/>
      <c r="F14" s="42"/>
      <c r="G14" s="37"/>
      <c r="H14" s="36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5" t="s">
        <v>53</v>
      </c>
      <c r="V14" s="25" t="s">
        <v>54</v>
      </c>
      <c r="W14" s="25" t="s">
        <v>55</v>
      </c>
      <c r="X14" s="25" t="s">
        <v>56</v>
      </c>
      <c r="Y14" s="25" t="s">
        <v>57</v>
      </c>
      <c r="Z14" s="25" t="s">
        <v>58</v>
      </c>
      <c r="AA14" s="25" t="s">
        <v>59</v>
      </c>
      <c r="AB14" s="25" t="s">
        <v>122</v>
      </c>
      <c r="AC14" s="25" t="s">
        <v>123</v>
      </c>
      <c r="AD14" s="25" t="s">
        <v>124</v>
      </c>
      <c r="AE14" s="25" t="s">
        <v>125</v>
      </c>
      <c r="AF14" s="25" t="s">
        <v>126</v>
      </c>
      <c r="AG14" s="25" t="s">
        <v>60</v>
      </c>
      <c r="AH14" s="25" t="s">
        <v>61</v>
      </c>
      <c r="AI14" s="25" t="s">
        <v>62</v>
      </c>
      <c r="AJ14" s="25" t="s">
        <v>63</v>
      </c>
      <c r="AK14" s="25" t="s">
        <v>64</v>
      </c>
      <c r="AL14" s="27" t="s">
        <v>65</v>
      </c>
      <c r="AM14" s="28"/>
      <c r="AN14" s="28"/>
      <c r="AO14" s="29"/>
      <c r="AP14" s="25" t="s">
        <v>66</v>
      </c>
      <c r="AQ14" s="25" t="s">
        <v>67</v>
      </c>
      <c r="AR14" s="25" t="s">
        <v>68</v>
      </c>
      <c r="AS14" s="25" t="s">
        <v>69</v>
      </c>
      <c r="AT14" s="27" t="s">
        <v>65</v>
      </c>
      <c r="AU14" s="28"/>
      <c r="AV14" s="28"/>
      <c r="AW14" s="28"/>
      <c r="AX14" s="28"/>
      <c r="AY14" s="28"/>
      <c r="AZ14" s="28"/>
      <c r="BA14" s="28"/>
      <c r="BB14" s="29"/>
      <c r="BC14" s="25" t="s">
        <v>70</v>
      </c>
      <c r="BD14" s="25" t="s">
        <v>71</v>
      </c>
      <c r="BE14" s="25" t="s">
        <v>72</v>
      </c>
      <c r="BF14" s="25" t="s">
        <v>73</v>
      </c>
      <c r="BG14" s="25" t="s">
        <v>74</v>
      </c>
      <c r="BH14" s="25" t="s">
        <v>75</v>
      </c>
      <c r="BI14" s="40"/>
      <c r="BJ14" s="37"/>
      <c r="BK14" s="36"/>
      <c r="BL14" s="25" t="s">
        <v>76</v>
      </c>
      <c r="BM14" s="25" t="s">
        <v>77</v>
      </c>
      <c r="BN14" s="25" t="s">
        <v>78</v>
      </c>
      <c r="BO14" s="25" t="s">
        <v>79</v>
      </c>
      <c r="BP14" s="33" t="s">
        <v>65</v>
      </c>
      <c r="BQ14" s="34"/>
      <c r="BR14" s="34"/>
      <c r="BS14" s="34"/>
      <c r="BT14" s="34"/>
      <c r="BU14" s="34"/>
      <c r="BV14" s="34"/>
      <c r="BW14" s="34"/>
      <c r="BX14" s="35"/>
      <c r="BY14" s="42"/>
      <c r="BZ14" s="37"/>
      <c r="CA14" s="37"/>
      <c r="CB14" s="36"/>
      <c r="CC14" s="37"/>
      <c r="CD14" s="37"/>
      <c r="CE14" s="25" t="s">
        <v>80</v>
      </c>
      <c r="CF14" s="25" t="s">
        <v>81</v>
      </c>
      <c r="CG14" s="25" t="s">
        <v>82</v>
      </c>
      <c r="CH14" s="25" t="s">
        <v>83</v>
      </c>
      <c r="CI14" s="33" t="s">
        <v>65</v>
      </c>
      <c r="CJ14" s="34"/>
      <c r="CK14" s="34"/>
      <c r="CL14" s="34"/>
      <c r="CM14" s="34"/>
      <c r="CN14" s="34"/>
      <c r="CO14" s="34"/>
      <c r="CP14" s="34"/>
      <c r="CQ14" s="35"/>
      <c r="CR14" s="25" t="s">
        <v>84</v>
      </c>
      <c r="CS14" s="37"/>
      <c r="CT14" s="44"/>
      <c r="CU14" s="44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52"/>
      <c r="DH14" s="54"/>
      <c r="DI14" s="52"/>
      <c r="DJ14" s="53"/>
      <c r="DK14" s="53"/>
      <c r="DL14" s="53"/>
      <c r="DM14" s="54"/>
    </row>
    <row r="15" spans="2:117" ht="161.25" customHeight="1" x14ac:dyDescent="0.3">
      <c r="B15" s="57"/>
      <c r="C15" s="60"/>
      <c r="D15" s="42"/>
      <c r="E15" s="42"/>
      <c r="F15" s="42"/>
      <c r="G15" s="37"/>
      <c r="H15" s="36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5" t="s">
        <v>85</v>
      </c>
      <c r="AM15" s="5" t="s">
        <v>86</v>
      </c>
      <c r="AN15" s="5" t="s">
        <v>127</v>
      </c>
      <c r="AO15" s="5" t="s">
        <v>128</v>
      </c>
      <c r="AP15" s="26"/>
      <c r="AQ15" s="26"/>
      <c r="AR15" s="26"/>
      <c r="AS15" s="26"/>
      <c r="AT15" s="5" t="s">
        <v>87</v>
      </c>
      <c r="AU15" s="5" t="s">
        <v>88</v>
      </c>
      <c r="AV15" s="5" t="s">
        <v>89</v>
      </c>
      <c r="AW15" s="5" t="s">
        <v>90</v>
      </c>
      <c r="AX15" s="5" t="s">
        <v>91</v>
      </c>
      <c r="AY15" s="5" t="s">
        <v>92</v>
      </c>
      <c r="AZ15" s="5" t="s">
        <v>93</v>
      </c>
      <c r="BA15" s="5" t="s">
        <v>94</v>
      </c>
      <c r="BB15" s="5" t="s">
        <v>95</v>
      </c>
      <c r="BC15" s="26"/>
      <c r="BD15" s="26"/>
      <c r="BE15" s="26"/>
      <c r="BF15" s="26"/>
      <c r="BG15" s="26"/>
      <c r="BH15" s="26"/>
      <c r="BI15" s="41"/>
      <c r="BJ15" s="37"/>
      <c r="BK15" s="36"/>
      <c r="BL15" s="26"/>
      <c r="BM15" s="26"/>
      <c r="BN15" s="26"/>
      <c r="BO15" s="26"/>
      <c r="BP15" s="5" t="s">
        <v>96</v>
      </c>
      <c r="BQ15" s="5" t="s">
        <v>97</v>
      </c>
      <c r="BR15" s="5" t="s">
        <v>98</v>
      </c>
      <c r="BS15" s="5" t="s">
        <v>99</v>
      </c>
      <c r="BT15" s="5" t="s">
        <v>100</v>
      </c>
      <c r="BU15" s="5" t="s">
        <v>101</v>
      </c>
      <c r="BV15" s="5" t="s">
        <v>102</v>
      </c>
      <c r="BW15" s="5" t="s">
        <v>103</v>
      </c>
      <c r="BX15" s="5" t="s">
        <v>104</v>
      </c>
      <c r="BY15" s="42"/>
      <c r="BZ15" s="37"/>
      <c r="CA15" s="37"/>
      <c r="CB15" s="36"/>
      <c r="CC15" s="37"/>
      <c r="CD15" s="37"/>
      <c r="CE15" s="26"/>
      <c r="CF15" s="26"/>
      <c r="CG15" s="26"/>
      <c r="CH15" s="26"/>
      <c r="CI15" s="5" t="s">
        <v>105</v>
      </c>
      <c r="CJ15" s="5" t="s">
        <v>106</v>
      </c>
      <c r="CK15" s="5" t="s">
        <v>107</v>
      </c>
      <c r="CL15" s="5" t="s">
        <v>108</v>
      </c>
      <c r="CM15" s="5" t="s">
        <v>109</v>
      </c>
      <c r="CN15" s="5" t="s">
        <v>110</v>
      </c>
      <c r="CO15" s="5" t="s">
        <v>111</v>
      </c>
      <c r="CP15" s="5" t="s">
        <v>112</v>
      </c>
      <c r="CQ15" s="5" t="s">
        <v>113</v>
      </c>
      <c r="CR15" s="26"/>
      <c r="CS15" s="37"/>
      <c r="CT15" s="45"/>
      <c r="CU15" s="45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6" t="s">
        <v>114</v>
      </c>
      <c r="DH15" s="6" t="s">
        <v>236</v>
      </c>
      <c r="DI15" s="7" t="s">
        <v>129</v>
      </c>
      <c r="DJ15" s="8" t="s">
        <v>130</v>
      </c>
      <c r="DK15" s="18" t="s">
        <v>131</v>
      </c>
      <c r="DL15" s="9" t="s">
        <v>132</v>
      </c>
      <c r="DM15" s="10" t="s">
        <v>115</v>
      </c>
    </row>
    <row r="16" spans="2:117" ht="18.75" customHeight="1" x14ac:dyDescent="0.3">
      <c r="B16" s="13">
        <v>1</v>
      </c>
      <c r="C16" s="13">
        <v>2</v>
      </c>
      <c r="D16" s="13">
        <v>3</v>
      </c>
      <c r="E16" s="13">
        <v>4</v>
      </c>
      <c r="F16" s="13">
        <v>5</v>
      </c>
      <c r="G16" s="13">
        <v>6</v>
      </c>
      <c r="H16" s="13">
        <v>7</v>
      </c>
      <c r="I16" s="13">
        <v>8</v>
      </c>
      <c r="J16" s="13">
        <v>9</v>
      </c>
      <c r="K16" s="13">
        <v>10</v>
      </c>
      <c r="L16" s="13">
        <v>11</v>
      </c>
      <c r="M16" s="13">
        <v>12</v>
      </c>
      <c r="N16" s="13">
        <v>13</v>
      </c>
      <c r="O16" s="13">
        <v>14</v>
      </c>
      <c r="P16" s="13">
        <v>15</v>
      </c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  <c r="X16" s="13">
        <v>23</v>
      </c>
      <c r="Y16" s="13">
        <v>24</v>
      </c>
      <c r="Z16" s="13">
        <v>25</v>
      </c>
      <c r="AA16" s="13">
        <v>26</v>
      </c>
      <c r="AB16" s="13">
        <v>27</v>
      </c>
      <c r="AC16" s="13">
        <v>28</v>
      </c>
      <c r="AD16" s="13">
        <v>29</v>
      </c>
      <c r="AE16" s="13">
        <v>30</v>
      </c>
      <c r="AF16" s="13">
        <v>31</v>
      </c>
      <c r="AG16" s="13">
        <v>32</v>
      </c>
      <c r="AH16" s="13">
        <v>33</v>
      </c>
      <c r="AI16" s="13">
        <v>34</v>
      </c>
      <c r="AJ16" s="13">
        <v>35</v>
      </c>
      <c r="AK16" s="13">
        <v>36</v>
      </c>
      <c r="AL16" s="13">
        <v>37</v>
      </c>
      <c r="AM16" s="13">
        <v>38</v>
      </c>
      <c r="AN16" s="13">
        <v>39</v>
      </c>
      <c r="AO16" s="13">
        <v>40</v>
      </c>
      <c r="AP16" s="13">
        <v>41</v>
      </c>
      <c r="AQ16" s="13">
        <v>42</v>
      </c>
      <c r="AR16" s="13">
        <v>43</v>
      </c>
      <c r="AS16" s="13">
        <v>44</v>
      </c>
      <c r="AT16" s="13">
        <v>45</v>
      </c>
      <c r="AU16" s="13">
        <v>46</v>
      </c>
      <c r="AV16" s="13">
        <v>47</v>
      </c>
      <c r="AW16" s="13">
        <v>48</v>
      </c>
      <c r="AX16" s="13">
        <v>49</v>
      </c>
      <c r="AY16" s="13">
        <v>50</v>
      </c>
      <c r="AZ16" s="13">
        <v>51</v>
      </c>
      <c r="BA16" s="13">
        <v>52</v>
      </c>
      <c r="BB16" s="13">
        <v>53</v>
      </c>
      <c r="BC16" s="13">
        <v>54</v>
      </c>
      <c r="BD16" s="13">
        <v>55</v>
      </c>
      <c r="BE16" s="13">
        <v>56</v>
      </c>
      <c r="BF16" s="13">
        <v>57</v>
      </c>
      <c r="BG16" s="13">
        <v>58</v>
      </c>
      <c r="BH16" s="13">
        <v>59</v>
      </c>
      <c r="BI16" s="13">
        <v>60</v>
      </c>
      <c r="BJ16" s="13">
        <v>61</v>
      </c>
      <c r="BK16" s="13">
        <v>62</v>
      </c>
      <c r="BL16" s="13">
        <v>63</v>
      </c>
      <c r="BM16" s="13">
        <v>64</v>
      </c>
      <c r="BN16" s="13">
        <v>65</v>
      </c>
      <c r="BO16" s="13">
        <v>66</v>
      </c>
      <c r="BP16" s="13">
        <v>67</v>
      </c>
      <c r="BQ16" s="13">
        <v>68</v>
      </c>
      <c r="BR16" s="13">
        <v>69</v>
      </c>
      <c r="BS16" s="13">
        <v>70</v>
      </c>
      <c r="BT16" s="13">
        <v>71</v>
      </c>
      <c r="BU16" s="13">
        <v>72</v>
      </c>
      <c r="BV16" s="13">
        <v>73</v>
      </c>
      <c r="BW16" s="13">
        <v>74</v>
      </c>
      <c r="BX16" s="13">
        <v>75</v>
      </c>
      <c r="BY16" s="13">
        <v>76</v>
      </c>
      <c r="BZ16" s="13">
        <v>77</v>
      </c>
      <c r="CA16" s="13">
        <v>78</v>
      </c>
      <c r="CB16" s="13">
        <v>79</v>
      </c>
      <c r="CC16" s="13">
        <v>80</v>
      </c>
      <c r="CD16" s="13">
        <v>81</v>
      </c>
      <c r="CE16" s="13">
        <v>82</v>
      </c>
      <c r="CF16" s="13">
        <v>83</v>
      </c>
      <c r="CG16" s="13">
        <v>84</v>
      </c>
      <c r="CH16" s="13">
        <v>85</v>
      </c>
      <c r="CI16" s="13">
        <v>86</v>
      </c>
      <c r="CJ16" s="13">
        <v>87</v>
      </c>
      <c r="CK16" s="13">
        <v>88</v>
      </c>
      <c r="CL16" s="13">
        <v>89</v>
      </c>
      <c r="CM16" s="13">
        <v>90</v>
      </c>
      <c r="CN16" s="13">
        <v>91</v>
      </c>
      <c r="CO16" s="13">
        <v>92</v>
      </c>
      <c r="CP16" s="13">
        <v>93</v>
      </c>
      <c r="CQ16" s="13">
        <v>94</v>
      </c>
      <c r="CR16" s="13">
        <v>95</v>
      </c>
      <c r="CS16" s="13">
        <v>96</v>
      </c>
      <c r="CT16" s="13">
        <v>97</v>
      </c>
      <c r="CU16" s="13">
        <v>98</v>
      </c>
      <c r="CV16" s="13">
        <v>99</v>
      </c>
      <c r="CW16" s="13">
        <v>100</v>
      </c>
      <c r="CX16" s="13">
        <v>101</v>
      </c>
      <c r="CY16" s="13">
        <v>102</v>
      </c>
      <c r="CZ16" s="13">
        <v>103</v>
      </c>
      <c r="DA16" s="13">
        <v>104</v>
      </c>
      <c r="DB16" s="13">
        <v>105</v>
      </c>
      <c r="DC16" s="13">
        <v>106</v>
      </c>
      <c r="DD16" s="13">
        <v>107</v>
      </c>
      <c r="DE16" s="13">
        <v>108</v>
      </c>
      <c r="DF16" s="13">
        <v>109</v>
      </c>
      <c r="DG16" s="13">
        <v>110</v>
      </c>
      <c r="DH16" s="13">
        <v>111</v>
      </c>
      <c r="DI16" s="13">
        <v>112</v>
      </c>
      <c r="DJ16" s="13">
        <v>113</v>
      </c>
      <c r="DK16" s="13">
        <v>114</v>
      </c>
      <c r="DL16" s="13">
        <v>115</v>
      </c>
      <c r="DM16" s="13">
        <v>116</v>
      </c>
    </row>
    <row r="17" spans="2:117" s="12" customFormat="1" ht="26.1" customHeight="1" x14ac:dyDescent="0.25">
      <c r="B17" s="16">
        <v>1</v>
      </c>
      <c r="C17" s="65" t="s">
        <v>145</v>
      </c>
      <c r="D17" s="17">
        <v>719628.2</v>
      </c>
      <c r="E17" s="17">
        <v>649402</v>
      </c>
      <c r="F17" s="17">
        <v>588463.1</v>
      </c>
      <c r="G17" s="17">
        <v>300000</v>
      </c>
      <c r="H17" s="17">
        <v>0</v>
      </c>
      <c r="I17" s="17">
        <v>0</v>
      </c>
      <c r="J17" s="17">
        <v>70593.7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110500</v>
      </c>
      <c r="S17" s="17">
        <v>243063.4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218.4</v>
      </c>
      <c r="AC17" s="17">
        <v>183.2</v>
      </c>
      <c r="AD17" s="17">
        <v>113613.7</v>
      </c>
      <c r="AE17" s="17">
        <v>30245.8</v>
      </c>
      <c r="AF17" s="17">
        <v>0</v>
      </c>
      <c r="AG17" s="17">
        <v>0</v>
      </c>
      <c r="AH17" s="17">
        <v>4407.5</v>
      </c>
      <c r="AI17" s="17">
        <v>0</v>
      </c>
      <c r="AJ17" s="17">
        <v>0</v>
      </c>
      <c r="AK17" s="17">
        <v>1260.4000000000001</v>
      </c>
      <c r="AL17" s="17">
        <v>1260.4000000000001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22150.799999999999</v>
      </c>
      <c r="BD17" s="17">
        <v>2364.4</v>
      </c>
      <c r="BE17" s="17">
        <v>147657.9</v>
      </c>
      <c r="BF17" s="17">
        <v>144754.20000000001</v>
      </c>
      <c r="BG17" s="17">
        <v>0</v>
      </c>
      <c r="BH17" s="17">
        <v>23932.9</v>
      </c>
      <c r="BI17" s="17">
        <v>60938.9</v>
      </c>
      <c r="BJ17" s="17">
        <v>60938.9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70226.2</v>
      </c>
      <c r="BZ17" s="17">
        <v>0</v>
      </c>
      <c r="CA17" s="17">
        <v>70226.2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0</v>
      </c>
      <c r="CP17" s="17">
        <v>0</v>
      </c>
      <c r="CQ17" s="17">
        <v>0</v>
      </c>
      <c r="CR17" s="17">
        <v>0</v>
      </c>
      <c r="CS17" s="17">
        <v>0</v>
      </c>
      <c r="CT17" s="17">
        <v>0</v>
      </c>
      <c r="CU17" s="17">
        <v>0</v>
      </c>
      <c r="CV17" s="64">
        <v>11.937279</v>
      </c>
      <c r="CW17" s="64">
        <v>10.772357999999999</v>
      </c>
      <c r="CX17" s="64">
        <v>9.7614959999999993</v>
      </c>
      <c r="CY17" s="17">
        <v>9209984.1999999993</v>
      </c>
      <c r="CZ17" s="17">
        <v>0</v>
      </c>
      <c r="DA17" s="17">
        <v>0</v>
      </c>
      <c r="DB17" s="17">
        <v>0</v>
      </c>
      <c r="DC17" s="17">
        <v>0</v>
      </c>
      <c r="DD17" s="17">
        <v>800223.2</v>
      </c>
      <c r="DE17" s="17">
        <v>0</v>
      </c>
      <c r="DF17" s="17">
        <v>3963874.6</v>
      </c>
      <c r="DG17" s="17">
        <v>0</v>
      </c>
      <c r="DH17" s="17">
        <v>234036.7</v>
      </c>
      <c r="DI17" s="17">
        <v>4363986.2</v>
      </c>
      <c r="DJ17" s="17">
        <v>1623210</v>
      </c>
      <c r="DK17" s="17">
        <v>41214.800000000003</v>
      </c>
      <c r="DL17" s="17">
        <v>0</v>
      </c>
      <c r="DM17" s="17">
        <v>0</v>
      </c>
    </row>
    <row r="18" spans="2:117" x14ac:dyDescent="0.3">
      <c r="C18" s="11"/>
      <c r="CV18" s="66"/>
      <c r="CW18" s="66"/>
      <c r="CX18" s="66"/>
    </row>
    <row r="19" spans="2:117" ht="12.75" customHeight="1" x14ac:dyDescent="0.3">
      <c r="B19" s="23" t="s">
        <v>134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2:117" ht="12.75" customHeight="1" x14ac:dyDescent="0.3">
      <c r="B20" s="21" t="s">
        <v>135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DB20" s="61"/>
    </row>
    <row r="21" spans="2:117" x14ac:dyDescent="0.3">
      <c r="B21" s="23" t="s">
        <v>136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2:117" x14ac:dyDescent="0.3">
      <c r="B22" s="21" t="s">
        <v>137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117" x14ac:dyDescent="0.3">
      <c r="B23" s="21" t="s">
        <v>138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117" x14ac:dyDescent="0.3">
      <c r="B24" s="21" t="s">
        <v>139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</sheetData>
  <mergeCells count="100">
    <mergeCell ref="D7:DM7"/>
    <mergeCell ref="G10:BH12"/>
    <mergeCell ref="G13:G15"/>
    <mergeCell ref="H13:H15"/>
    <mergeCell ref="I13:I15"/>
    <mergeCell ref="J13:J15"/>
    <mergeCell ref="P13:P15"/>
    <mergeCell ref="W14:W15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B10:B15"/>
    <mergeCell ref="C10:C15"/>
    <mergeCell ref="D10:D15"/>
    <mergeCell ref="E10:E15"/>
    <mergeCell ref="F10:F15"/>
    <mergeCell ref="DI11:DM14"/>
    <mergeCell ref="CY12:CY15"/>
    <mergeCell ref="CZ12:CZ15"/>
    <mergeCell ref="DA12:DA15"/>
    <mergeCell ref="DB12:DB15"/>
    <mergeCell ref="DC12:DC15"/>
    <mergeCell ref="DD12:DD15"/>
    <mergeCell ref="DE12:DE15"/>
    <mergeCell ref="DF12:DH12"/>
    <mergeCell ref="DF13:DF15"/>
    <mergeCell ref="DG13:DH14"/>
    <mergeCell ref="BI10:BX12"/>
    <mergeCell ref="BY10:CR12"/>
    <mergeCell ref="CS10:CS15"/>
    <mergeCell ref="CT10:CT15"/>
    <mergeCell ref="CU10:CU15"/>
    <mergeCell ref="CE14:CE15"/>
    <mergeCell ref="CF14:CF15"/>
    <mergeCell ref="CG14:CG15"/>
    <mergeCell ref="CH14:CH15"/>
    <mergeCell ref="CE13:CR13"/>
    <mergeCell ref="BJ13:BJ15"/>
    <mergeCell ref="BK13:BK15"/>
    <mergeCell ref="BL13:BX13"/>
    <mergeCell ref="BY13:BY15"/>
    <mergeCell ref="CV10:DM10"/>
    <mergeCell ref="K13:K15"/>
    <mergeCell ref="L13:L15"/>
    <mergeCell ref="M13:M15"/>
    <mergeCell ref="N13:N15"/>
    <mergeCell ref="O13:O15"/>
    <mergeCell ref="BZ13:BZ15"/>
    <mergeCell ref="CA13:CA15"/>
    <mergeCell ref="Q13:Q15"/>
    <mergeCell ref="R13:R15"/>
    <mergeCell ref="S13:S15"/>
    <mergeCell ref="T13:T15"/>
    <mergeCell ref="U13:BH13"/>
    <mergeCell ref="BI13:BI15"/>
    <mergeCell ref="U14:U15"/>
    <mergeCell ref="V14:V15"/>
    <mergeCell ref="CV11:CV15"/>
    <mergeCell ref="CW11:CW15"/>
    <mergeCell ref="CX11:CX15"/>
    <mergeCell ref="CY11:DH11"/>
    <mergeCell ref="AJ14:AJ15"/>
    <mergeCell ref="CI14:CQ14"/>
    <mergeCell ref="CR14:CR15"/>
    <mergeCell ref="BH14:BH15"/>
    <mergeCell ref="BL14:BL15"/>
    <mergeCell ref="BM14:BM15"/>
    <mergeCell ref="BN14:BN15"/>
    <mergeCell ref="BO14:BO15"/>
    <mergeCell ref="BP14:BX14"/>
    <mergeCell ref="CB13:CB15"/>
    <mergeCell ref="CC13:CC15"/>
    <mergeCell ref="CD13:CD15"/>
    <mergeCell ref="AG14:AG15"/>
    <mergeCell ref="AH14:AH15"/>
    <mergeCell ref="AI14:AI15"/>
    <mergeCell ref="BG14:BG15"/>
    <mergeCell ref="AK14:AK15"/>
    <mergeCell ref="AL14:AO14"/>
    <mergeCell ref="AP14:AP15"/>
    <mergeCell ref="AQ14:AQ15"/>
    <mergeCell ref="AR14:AR15"/>
    <mergeCell ref="AS14:AS15"/>
    <mergeCell ref="AT14:BB14"/>
    <mergeCell ref="BC14:BC15"/>
    <mergeCell ref="BD14:BD15"/>
    <mergeCell ref="BE14:BE15"/>
    <mergeCell ref="BF14:BF15"/>
    <mergeCell ref="B24:T24"/>
    <mergeCell ref="B19:T19"/>
    <mergeCell ref="B20:T20"/>
    <mergeCell ref="B21:T21"/>
    <mergeCell ref="B22:T22"/>
    <mergeCell ref="B23:T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8"/>
  <sheetViews>
    <sheetView workbookViewId="0">
      <selection activeCell="A3" sqref="A3:G48"/>
    </sheetView>
  </sheetViews>
  <sheetFormatPr defaultRowHeight="14.4" x14ac:dyDescent="0.3"/>
  <cols>
    <col min="1" max="1" width="2.6640625" customWidth="1"/>
    <col min="2" max="2" width="9.6640625" customWidth="1"/>
    <col min="3" max="3" width="13.6640625" customWidth="1"/>
    <col min="4" max="4" width="50.6640625" customWidth="1"/>
    <col min="5" max="5" width="33.6640625" customWidth="1"/>
    <col min="6" max="6" width="25.6640625" customWidth="1"/>
    <col min="7" max="7" width="21.6640625" customWidth="1"/>
  </cols>
  <sheetData>
    <row r="2" spans="2:7" ht="24.9" customHeigh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7" ht="15" customHeight="1" x14ac:dyDescent="0.3">
      <c r="B3" s="2">
        <v>3</v>
      </c>
      <c r="C3" s="3" t="s">
        <v>150</v>
      </c>
      <c r="D3" s="3" t="s">
        <v>8</v>
      </c>
      <c r="E3" s="2">
        <v>719628222.11000001</v>
      </c>
      <c r="F3" s="2">
        <v>719628.2</v>
      </c>
      <c r="G3" s="2">
        <v>0</v>
      </c>
    </row>
    <row r="4" spans="2:7" ht="15" customHeight="1" x14ac:dyDescent="0.3">
      <c r="B4" s="2">
        <v>5</v>
      </c>
      <c r="C4" s="3" t="s">
        <v>151</v>
      </c>
      <c r="D4" s="3" t="s">
        <v>152</v>
      </c>
      <c r="E4" s="2">
        <v>588463116.51999998</v>
      </c>
      <c r="F4" s="2">
        <v>588463.1</v>
      </c>
      <c r="G4" s="2">
        <v>0</v>
      </c>
    </row>
    <row r="5" spans="2:7" ht="15" customHeight="1" x14ac:dyDescent="0.3">
      <c r="B5" s="2">
        <v>6</v>
      </c>
      <c r="C5" s="3" t="s">
        <v>153</v>
      </c>
      <c r="D5" s="3" t="s">
        <v>25</v>
      </c>
      <c r="E5" s="2">
        <v>300000000</v>
      </c>
      <c r="F5" s="2">
        <v>300000</v>
      </c>
      <c r="G5" s="2">
        <v>0</v>
      </c>
    </row>
    <row r="6" spans="2:7" ht="15" customHeight="1" x14ac:dyDescent="0.3">
      <c r="B6" s="2">
        <v>9</v>
      </c>
      <c r="C6" s="3" t="s">
        <v>154</v>
      </c>
      <c r="D6" s="3" t="s">
        <v>28</v>
      </c>
      <c r="E6" s="2">
        <v>70593683.709999993</v>
      </c>
      <c r="F6" s="2">
        <v>70593.7</v>
      </c>
      <c r="G6" s="2">
        <v>0</v>
      </c>
    </row>
    <row r="7" spans="2:7" ht="15" customHeight="1" x14ac:dyDescent="0.3">
      <c r="B7" s="2">
        <v>11</v>
      </c>
      <c r="C7" s="3" t="s">
        <v>155</v>
      </c>
      <c r="D7" s="3" t="s">
        <v>30</v>
      </c>
      <c r="E7" s="2">
        <v>0</v>
      </c>
      <c r="F7" s="2">
        <v>0</v>
      </c>
      <c r="G7" s="2">
        <v>0</v>
      </c>
    </row>
    <row r="8" spans="2:7" ht="15" customHeight="1" x14ac:dyDescent="0.3">
      <c r="B8" s="2">
        <v>12</v>
      </c>
      <c r="C8" s="3" t="s">
        <v>156</v>
      </c>
      <c r="D8" s="3" t="s">
        <v>31</v>
      </c>
      <c r="E8" s="2">
        <v>0</v>
      </c>
      <c r="F8" s="2">
        <v>0</v>
      </c>
      <c r="G8" s="2">
        <v>0</v>
      </c>
    </row>
    <row r="9" spans="2:7" ht="15" customHeight="1" x14ac:dyDescent="0.3">
      <c r="B9" s="2">
        <v>13</v>
      </c>
      <c r="C9" s="3" t="s">
        <v>157</v>
      </c>
      <c r="D9" s="3" t="s">
        <v>32</v>
      </c>
      <c r="E9" s="2">
        <v>0</v>
      </c>
      <c r="F9" s="2">
        <v>0</v>
      </c>
      <c r="G9" s="2">
        <v>0</v>
      </c>
    </row>
    <row r="10" spans="2:7" ht="15" customHeight="1" x14ac:dyDescent="0.3">
      <c r="B10" s="2">
        <v>14</v>
      </c>
      <c r="C10" s="3" t="s">
        <v>158</v>
      </c>
      <c r="D10" s="3" t="s">
        <v>33</v>
      </c>
      <c r="E10" s="2">
        <v>0</v>
      </c>
      <c r="F10" s="2">
        <v>0</v>
      </c>
      <c r="G10" s="2">
        <v>0</v>
      </c>
    </row>
    <row r="11" spans="2:7" ht="15" customHeight="1" x14ac:dyDescent="0.3">
      <c r="B11" s="2">
        <v>15</v>
      </c>
      <c r="C11" s="3" t="s">
        <v>159</v>
      </c>
      <c r="D11" s="3" t="s">
        <v>160</v>
      </c>
      <c r="E11" s="2">
        <v>0</v>
      </c>
      <c r="F11" s="2">
        <v>0</v>
      </c>
      <c r="G11" s="2">
        <v>0</v>
      </c>
    </row>
    <row r="12" spans="2:7" ht="15" customHeight="1" x14ac:dyDescent="0.3">
      <c r="B12" s="2">
        <v>16</v>
      </c>
      <c r="C12" s="3" t="s">
        <v>161</v>
      </c>
      <c r="D12" s="3" t="s">
        <v>35</v>
      </c>
      <c r="E12" s="2">
        <v>0</v>
      </c>
      <c r="F12" s="2">
        <v>0</v>
      </c>
      <c r="G12" s="2">
        <v>0</v>
      </c>
    </row>
    <row r="13" spans="2:7" ht="15" customHeight="1" x14ac:dyDescent="0.3">
      <c r="B13" s="2">
        <v>17</v>
      </c>
      <c r="C13" s="3" t="s">
        <v>162</v>
      </c>
      <c r="D13" s="3" t="s">
        <v>163</v>
      </c>
      <c r="E13" s="2">
        <v>110500000</v>
      </c>
      <c r="F13" s="2">
        <v>110500</v>
      </c>
      <c r="G13" s="2">
        <v>0</v>
      </c>
    </row>
    <row r="14" spans="2:7" ht="15" customHeight="1" x14ac:dyDescent="0.3">
      <c r="B14" s="2">
        <v>18</v>
      </c>
      <c r="C14" s="3" t="s">
        <v>164</v>
      </c>
      <c r="D14" s="3" t="s">
        <v>37</v>
      </c>
      <c r="E14" s="2">
        <v>243063376.41999999</v>
      </c>
      <c r="F14" s="2">
        <v>243063.4</v>
      </c>
      <c r="G14" s="2">
        <v>0</v>
      </c>
    </row>
    <row r="15" spans="2:7" ht="15" customHeight="1" x14ac:dyDescent="0.3">
      <c r="B15" s="2">
        <v>26</v>
      </c>
      <c r="C15" s="3" t="s">
        <v>165</v>
      </c>
      <c r="D15" s="3" t="s">
        <v>59</v>
      </c>
      <c r="E15" s="2">
        <v>0</v>
      </c>
      <c r="F15" s="2">
        <v>0</v>
      </c>
      <c r="G15" s="2">
        <v>0</v>
      </c>
    </row>
    <row r="16" spans="2:7" ht="15" customHeight="1" x14ac:dyDescent="0.3">
      <c r="B16" s="2">
        <v>27</v>
      </c>
      <c r="C16" s="3" t="s">
        <v>166</v>
      </c>
      <c r="D16" s="3" t="s">
        <v>167</v>
      </c>
      <c r="E16" s="2">
        <v>218449.61</v>
      </c>
      <c r="F16" s="2">
        <v>218.4</v>
      </c>
      <c r="G16" s="2">
        <v>0</v>
      </c>
    </row>
    <row r="17" spans="2:7" ht="15" customHeight="1" x14ac:dyDescent="0.3">
      <c r="B17" s="2">
        <v>28</v>
      </c>
      <c r="C17" s="3" t="s">
        <v>168</v>
      </c>
      <c r="D17" s="3" t="s">
        <v>169</v>
      </c>
      <c r="E17" s="2">
        <v>183168.54</v>
      </c>
      <c r="F17" s="2">
        <v>183.2</v>
      </c>
      <c r="G17" s="2">
        <v>0</v>
      </c>
    </row>
    <row r="18" spans="2:7" ht="15" customHeight="1" x14ac:dyDescent="0.3">
      <c r="B18" s="2">
        <v>29</v>
      </c>
      <c r="C18" s="3" t="s">
        <v>170</v>
      </c>
      <c r="D18" s="3" t="s">
        <v>171</v>
      </c>
      <c r="E18" s="2">
        <v>113613676.95999999</v>
      </c>
      <c r="F18" s="2">
        <v>113613.7</v>
      </c>
      <c r="G18" s="2">
        <v>0</v>
      </c>
    </row>
    <row r="19" spans="2:7" ht="15" customHeight="1" x14ac:dyDescent="0.3">
      <c r="B19" s="2">
        <v>30</v>
      </c>
      <c r="C19" s="3" t="s">
        <v>172</v>
      </c>
      <c r="D19" s="3" t="s">
        <v>173</v>
      </c>
      <c r="E19" s="2">
        <v>30245779.969999999</v>
      </c>
      <c r="F19" s="2">
        <v>30245.8</v>
      </c>
      <c r="G19" s="2">
        <v>0</v>
      </c>
    </row>
    <row r="20" spans="2:7" ht="15" customHeight="1" x14ac:dyDescent="0.3">
      <c r="B20" s="2">
        <v>33</v>
      </c>
      <c r="C20" s="3" t="s">
        <v>174</v>
      </c>
      <c r="D20" s="3" t="s">
        <v>61</v>
      </c>
      <c r="E20" s="2">
        <v>4407462</v>
      </c>
      <c r="F20" s="2">
        <v>4407.5</v>
      </c>
      <c r="G20" s="2">
        <v>0</v>
      </c>
    </row>
    <row r="21" spans="2:7" ht="15" customHeight="1" x14ac:dyDescent="0.3">
      <c r="B21" s="2">
        <v>37</v>
      </c>
      <c r="C21" s="3" t="s">
        <v>175</v>
      </c>
      <c r="D21" s="3" t="s">
        <v>176</v>
      </c>
      <c r="E21" s="2">
        <v>1260372.71</v>
      </c>
      <c r="F21" s="2">
        <v>1260.4000000000001</v>
      </c>
      <c r="G21" s="2">
        <v>0</v>
      </c>
    </row>
    <row r="22" spans="2:7" ht="15" customHeight="1" x14ac:dyDescent="0.3">
      <c r="B22" s="2">
        <v>54</v>
      </c>
      <c r="C22" s="3" t="s">
        <v>177</v>
      </c>
      <c r="D22" s="3" t="s">
        <v>178</v>
      </c>
      <c r="E22" s="2">
        <v>22150777.399999999</v>
      </c>
      <c r="F22" s="2">
        <v>22150.799999999999</v>
      </c>
      <c r="G22" s="2">
        <v>0</v>
      </c>
    </row>
    <row r="23" spans="2:7" ht="15" customHeight="1" x14ac:dyDescent="0.3">
      <c r="B23" s="2">
        <v>55</v>
      </c>
      <c r="C23" s="3" t="s">
        <v>179</v>
      </c>
      <c r="D23" s="3" t="s">
        <v>180</v>
      </c>
      <c r="E23" s="2">
        <v>2364404.44</v>
      </c>
      <c r="F23" s="2">
        <v>2364.4</v>
      </c>
      <c r="G23" s="2">
        <v>0</v>
      </c>
    </row>
    <row r="24" spans="2:7" ht="15" customHeight="1" x14ac:dyDescent="0.3">
      <c r="B24" s="2">
        <v>56</v>
      </c>
      <c r="C24" s="3" t="s">
        <v>181</v>
      </c>
      <c r="D24" s="3" t="s">
        <v>72</v>
      </c>
      <c r="E24" s="2">
        <v>147657944.99000001</v>
      </c>
      <c r="F24" s="2">
        <v>147657.9</v>
      </c>
      <c r="G24" s="2">
        <v>0</v>
      </c>
    </row>
    <row r="25" spans="2:7" ht="15" customHeight="1" x14ac:dyDescent="0.3">
      <c r="B25" s="2">
        <v>57</v>
      </c>
      <c r="C25" s="3" t="s">
        <v>182</v>
      </c>
      <c r="D25" s="3" t="s">
        <v>183</v>
      </c>
      <c r="E25" s="2">
        <v>144754237.11000001</v>
      </c>
      <c r="F25" s="2">
        <v>144754.20000000001</v>
      </c>
      <c r="G25" s="2">
        <v>0</v>
      </c>
    </row>
    <row r="26" spans="2:7" ht="15" customHeight="1" x14ac:dyDescent="0.3">
      <c r="B26" s="2">
        <v>58</v>
      </c>
      <c r="C26" s="3" t="s">
        <v>184</v>
      </c>
      <c r="D26" s="3" t="s">
        <v>185</v>
      </c>
      <c r="E26" s="2">
        <v>0</v>
      </c>
      <c r="F26" s="2">
        <v>0</v>
      </c>
      <c r="G26" s="2">
        <v>0</v>
      </c>
    </row>
    <row r="27" spans="2:7" ht="15" customHeight="1" x14ac:dyDescent="0.3">
      <c r="B27" s="2">
        <v>59</v>
      </c>
      <c r="C27" s="3" t="s">
        <v>186</v>
      </c>
      <c r="D27" s="3" t="s">
        <v>75</v>
      </c>
      <c r="E27" s="2">
        <v>23932850</v>
      </c>
      <c r="F27" s="2">
        <v>23932.9</v>
      </c>
      <c r="G27" s="2">
        <v>0</v>
      </c>
    </row>
    <row r="28" spans="2:7" ht="15" customHeight="1" x14ac:dyDescent="0.3">
      <c r="B28" s="2">
        <v>60</v>
      </c>
      <c r="C28" s="3" t="s">
        <v>187</v>
      </c>
      <c r="D28" s="3" t="s">
        <v>188</v>
      </c>
      <c r="E28" s="2">
        <v>60938884.380000003</v>
      </c>
      <c r="F28" s="2">
        <v>60938.9</v>
      </c>
      <c r="G28" s="2">
        <v>0</v>
      </c>
    </row>
    <row r="29" spans="2:7" ht="15" customHeight="1" x14ac:dyDescent="0.3">
      <c r="B29" s="2">
        <v>61</v>
      </c>
      <c r="C29" s="3" t="s">
        <v>189</v>
      </c>
      <c r="D29" s="3" t="s">
        <v>190</v>
      </c>
      <c r="E29" s="2">
        <v>60938884.380000003</v>
      </c>
      <c r="F29" s="2">
        <v>60938.9</v>
      </c>
      <c r="G29" s="2">
        <v>0</v>
      </c>
    </row>
    <row r="30" spans="2:7" ht="15" customHeight="1" x14ac:dyDescent="0.3">
      <c r="B30" s="2">
        <v>76</v>
      </c>
      <c r="C30" s="3" t="s">
        <v>191</v>
      </c>
      <c r="D30" s="3" t="s">
        <v>192</v>
      </c>
      <c r="E30" s="2">
        <v>70226221.209999993</v>
      </c>
      <c r="F30" s="2">
        <v>70226.2</v>
      </c>
      <c r="G30" s="2">
        <v>0</v>
      </c>
    </row>
    <row r="31" spans="2:7" ht="15" customHeight="1" x14ac:dyDescent="0.3">
      <c r="B31" s="2">
        <v>78</v>
      </c>
      <c r="C31" s="3" t="s">
        <v>193</v>
      </c>
      <c r="D31" s="3" t="s">
        <v>46</v>
      </c>
      <c r="E31" s="2">
        <v>70226221.209999993</v>
      </c>
      <c r="F31" s="2">
        <v>70226.2</v>
      </c>
      <c r="G31" s="2">
        <v>0</v>
      </c>
    </row>
    <row r="32" spans="2:7" ht="15" customHeight="1" x14ac:dyDescent="0.3">
      <c r="B32" s="2">
        <v>79</v>
      </c>
      <c r="C32" s="3" t="s">
        <v>194</v>
      </c>
      <c r="D32" s="3" t="s">
        <v>47</v>
      </c>
      <c r="E32" s="2">
        <v>0</v>
      </c>
      <c r="F32" s="2">
        <v>0</v>
      </c>
      <c r="G32" s="2">
        <v>0</v>
      </c>
    </row>
    <row r="33" spans="2:7" ht="15" customHeight="1" x14ac:dyDescent="0.3">
      <c r="B33" s="2">
        <v>99</v>
      </c>
      <c r="C33" s="3" t="s">
        <v>195</v>
      </c>
      <c r="D33" s="3" t="s">
        <v>196</v>
      </c>
      <c r="E33" s="2"/>
      <c r="F33" s="2"/>
      <c r="G33" s="2">
        <v>11.937279</v>
      </c>
    </row>
    <row r="34" spans="2:7" ht="15" customHeight="1" x14ac:dyDescent="0.3">
      <c r="B34" s="2">
        <v>100</v>
      </c>
      <c r="C34" s="3" t="s">
        <v>197</v>
      </c>
      <c r="D34" s="3" t="s">
        <v>198</v>
      </c>
      <c r="E34" s="2"/>
      <c r="F34" s="2"/>
      <c r="G34" s="2">
        <v>10.772357999999999</v>
      </c>
    </row>
    <row r="35" spans="2:7" ht="15" customHeight="1" x14ac:dyDescent="0.3">
      <c r="B35" s="2">
        <v>101</v>
      </c>
      <c r="C35" s="3" t="s">
        <v>199</v>
      </c>
      <c r="D35" s="3" t="s">
        <v>200</v>
      </c>
      <c r="E35" s="2"/>
      <c r="F35" s="2"/>
      <c r="G35" s="2">
        <v>9.7614959999999993</v>
      </c>
    </row>
    <row r="36" spans="2:7" ht="15" customHeight="1" x14ac:dyDescent="0.3">
      <c r="B36" s="2">
        <v>102</v>
      </c>
      <c r="C36" s="3" t="s">
        <v>201</v>
      </c>
      <c r="D36" s="3" t="s">
        <v>202</v>
      </c>
      <c r="E36" s="2">
        <v>9209984237.8500004</v>
      </c>
      <c r="F36" s="2">
        <v>9209984.1999999993</v>
      </c>
      <c r="G36" s="2"/>
    </row>
    <row r="37" spans="2:7" ht="15" customHeight="1" x14ac:dyDescent="0.3">
      <c r="B37" s="2">
        <v>103</v>
      </c>
      <c r="C37" s="3" t="s">
        <v>203</v>
      </c>
      <c r="D37" s="3" t="s">
        <v>204</v>
      </c>
      <c r="E37" s="2">
        <v>0</v>
      </c>
      <c r="F37" s="2">
        <v>0</v>
      </c>
      <c r="G37" s="2"/>
    </row>
    <row r="38" spans="2:7" ht="15" customHeight="1" x14ac:dyDescent="0.3">
      <c r="B38" s="2">
        <v>104</v>
      </c>
      <c r="C38" s="3" t="s">
        <v>205</v>
      </c>
      <c r="D38" s="3" t="s">
        <v>206</v>
      </c>
      <c r="E38" s="2">
        <v>0</v>
      </c>
      <c r="F38" s="2">
        <v>0</v>
      </c>
      <c r="G38" s="2"/>
    </row>
    <row r="39" spans="2:7" ht="15" customHeight="1" x14ac:dyDescent="0.3">
      <c r="B39" s="2">
        <v>105</v>
      </c>
      <c r="C39" s="3" t="s">
        <v>207</v>
      </c>
      <c r="D39" s="3" t="s">
        <v>208</v>
      </c>
      <c r="E39" s="2">
        <v>0</v>
      </c>
      <c r="F39" s="2">
        <v>0</v>
      </c>
      <c r="G39" s="2"/>
    </row>
    <row r="40" spans="2:7" ht="15" customHeight="1" x14ac:dyDescent="0.3">
      <c r="B40" s="2">
        <v>106</v>
      </c>
      <c r="C40" s="3" t="s">
        <v>209</v>
      </c>
      <c r="D40" s="3" t="s">
        <v>210</v>
      </c>
      <c r="E40" s="2">
        <v>0</v>
      </c>
      <c r="F40" s="2">
        <v>0</v>
      </c>
      <c r="G40" s="2"/>
    </row>
    <row r="41" spans="2:7" ht="15" customHeight="1" x14ac:dyDescent="0.3">
      <c r="B41" s="2">
        <v>107</v>
      </c>
      <c r="C41" s="3" t="s">
        <v>211</v>
      </c>
      <c r="D41" s="3" t="s">
        <v>212</v>
      </c>
      <c r="E41" s="2">
        <v>800223242.62</v>
      </c>
      <c r="F41" s="2">
        <v>800223.2</v>
      </c>
      <c r="G41" s="2"/>
    </row>
    <row r="42" spans="2:7" ht="15" customHeight="1" x14ac:dyDescent="0.3">
      <c r="B42" s="2">
        <v>108</v>
      </c>
      <c r="C42" s="3" t="s">
        <v>213</v>
      </c>
      <c r="D42" s="3" t="s">
        <v>214</v>
      </c>
      <c r="E42" s="2">
        <v>0</v>
      </c>
      <c r="F42" s="2">
        <v>0</v>
      </c>
      <c r="G42" s="2"/>
    </row>
    <row r="43" spans="2:7" ht="15" customHeight="1" x14ac:dyDescent="0.3">
      <c r="B43" s="2">
        <v>109</v>
      </c>
      <c r="C43" s="3" t="s">
        <v>215</v>
      </c>
      <c r="D43" s="3" t="s">
        <v>216</v>
      </c>
      <c r="E43" s="2">
        <v>3963874578.4899998</v>
      </c>
      <c r="F43" s="2">
        <v>3963874.6</v>
      </c>
      <c r="G43" s="2"/>
    </row>
    <row r="44" spans="2:7" ht="15" customHeight="1" x14ac:dyDescent="0.3">
      <c r="B44" s="2">
        <v>111</v>
      </c>
      <c r="C44" s="3" t="s">
        <v>217</v>
      </c>
      <c r="D44" s="3" t="s">
        <v>218</v>
      </c>
      <c r="E44" s="2">
        <v>234036692.47</v>
      </c>
      <c r="F44" s="2">
        <v>234036.7</v>
      </c>
      <c r="G44" s="2"/>
    </row>
    <row r="45" spans="2:7" ht="15" customHeight="1" x14ac:dyDescent="0.3">
      <c r="B45" s="2">
        <v>112</v>
      </c>
      <c r="C45" s="3" t="s">
        <v>219</v>
      </c>
      <c r="D45" s="3" t="s">
        <v>220</v>
      </c>
      <c r="E45" s="2">
        <v>4363986199.8000002</v>
      </c>
      <c r="F45" s="2">
        <v>4363986.2</v>
      </c>
      <c r="G45" s="2"/>
    </row>
    <row r="46" spans="2:7" ht="15" customHeight="1" x14ac:dyDescent="0.3">
      <c r="B46" s="2">
        <v>113</v>
      </c>
      <c r="C46" s="3" t="s">
        <v>221</v>
      </c>
      <c r="D46" s="3" t="s">
        <v>222</v>
      </c>
      <c r="E46" s="2">
        <v>1623209978.3</v>
      </c>
      <c r="F46" s="2">
        <v>1623210</v>
      </c>
      <c r="G46" s="2"/>
    </row>
    <row r="47" spans="2:7" ht="15" customHeight="1" x14ac:dyDescent="0.3">
      <c r="B47" s="2">
        <v>114</v>
      </c>
      <c r="C47" s="3" t="s">
        <v>223</v>
      </c>
      <c r="D47" s="3" t="s">
        <v>224</v>
      </c>
      <c r="E47" s="2">
        <v>41214830.5</v>
      </c>
      <c r="F47" s="2">
        <v>41214.800000000003</v>
      </c>
      <c r="G47" s="2"/>
    </row>
    <row r="48" spans="2:7" ht="15" customHeight="1" x14ac:dyDescent="0.3">
      <c r="B48" s="2">
        <v>115</v>
      </c>
      <c r="C48" s="3" t="s">
        <v>225</v>
      </c>
      <c r="D48" s="3" t="s">
        <v>226</v>
      </c>
      <c r="E48" s="2">
        <v>0</v>
      </c>
      <c r="F48" s="2">
        <v>0</v>
      </c>
      <c r="G4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</vt:lpstr>
      <vt:lpstr>Лист1</vt:lpstr>
      <vt:lpstr>ClDSOutBlSrcIndexRange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2024-08-20T09:13:24Z</dcterms:created>
  <dcterms:modified xsi:type="dcterms:W3CDTF">2025-05-12T11:30:09Z</dcterms:modified>
</cp:coreProperties>
</file>