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0422\"/>
    </mc:Choice>
  </mc:AlternateContent>
  <xr:revisionPtr revIDLastSave="0" documentId="13_ncr:1_{E2257E40-30D2-406B-B411-B5CCE57C39BF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externalReferences>
    <externalReference r:id="rId4"/>
  </externalReference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IndexRange">[1]Лист1!$A$3:$AZ$4</definedName>
    <definedName name="ClDSOutBlSrcLoadDet_DATE_ID" hidden="1">G2TempSheet!$B$5</definedName>
    <definedName name="ClDSOutBlSrcLoadRange">Лист1!$A$3:$CD$4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" l="1"/>
  <c r="C3" i="2"/>
  <c r="C2" i="2"/>
  <c r="E1" i="2" s="1"/>
  <c r="C1" i="2"/>
  <c r="D1" i="2" s="1"/>
  <c r="D3" i="2"/>
</calcChain>
</file>

<file path=xl/sharedStrings.xml><?xml version="1.0" encoding="utf-8"?>
<sst xmlns="http://schemas.openxmlformats.org/spreadsheetml/2006/main" count="313" uniqueCount="152">
  <si>
    <t>Мнемоніка файлу</t>
  </si>
  <si>
    <t>Сума 03</t>
  </si>
  <si>
    <t>Сума 04</t>
  </si>
  <si>
    <t>Сума 05</t>
  </si>
  <si>
    <t>Сума 06</t>
  </si>
  <si>
    <t>Сума 07</t>
  </si>
  <si>
    <t>Сума 08</t>
  </si>
  <si>
    <t>Сума 09</t>
  </si>
  <si>
    <t>Сума 10</t>
  </si>
  <si>
    <t>Сума 11</t>
  </si>
  <si>
    <t>Сума 12</t>
  </si>
  <si>
    <t>Сума 13</t>
  </si>
  <si>
    <t>Сума 14</t>
  </si>
  <si>
    <t>Сума 15</t>
  </si>
  <si>
    <t>Сума 16</t>
  </si>
  <si>
    <t>Сума 17</t>
  </si>
  <si>
    <t>Сума 18</t>
  </si>
  <si>
    <t>Сума 19</t>
  </si>
  <si>
    <t>Сума 20</t>
  </si>
  <si>
    <t>Сума 21</t>
  </si>
  <si>
    <t>Сума 22</t>
  </si>
  <si>
    <t>Сума 23</t>
  </si>
  <si>
    <t>Сума 24</t>
  </si>
  <si>
    <t>Сума 25</t>
  </si>
  <si>
    <t>Сума 26</t>
  </si>
  <si>
    <t>Сума 27</t>
  </si>
  <si>
    <t>Сума 28</t>
  </si>
  <si>
    <t>Сума 29</t>
  </si>
  <si>
    <t>Сума 30</t>
  </si>
  <si>
    <t>Сума 31</t>
  </si>
  <si>
    <t>Сума 32</t>
  </si>
  <si>
    <t>Сума 33</t>
  </si>
  <si>
    <t>Сума 34</t>
  </si>
  <si>
    <t>Сума 35</t>
  </si>
  <si>
    <t>Сума 36</t>
  </si>
  <si>
    <t>Сума 37</t>
  </si>
  <si>
    <t>Сума 38</t>
  </si>
  <si>
    <t>Сума 39</t>
  </si>
  <si>
    <t>Сума 40</t>
  </si>
  <si>
    <t>Сума 41</t>
  </si>
  <si>
    <t>Сума 42</t>
  </si>
  <si>
    <t>Сума 43</t>
  </si>
  <si>
    <t>Сума 44</t>
  </si>
  <si>
    <t>Сума 45</t>
  </si>
  <si>
    <t>Сума 46</t>
  </si>
  <si>
    <t>Сума 47</t>
  </si>
  <si>
    <t>Сума 48</t>
  </si>
  <si>
    <t>Сума 49</t>
  </si>
  <si>
    <t>Сума 50</t>
  </si>
  <si>
    <t>Сума 51</t>
  </si>
  <si>
    <t>Сума 52</t>
  </si>
  <si>
    <t>Сума 53</t>
  </si>
  <si>
    <t>Сума 54</t>
  </si>
  <si>
    <t>Сума 55</t>
  </si>
  <si>
    <t>Сума 56</t>
  </si>
  <si>
    <t>Сума 57</t>
  </si>
  <si>
    <t>Сума 58</t>
  </si>
  <si>
    <t>Сума 59</t>
  </si>
  <si>
    <t>Сума 60</t>
  </si>
  <si>
    <t>Сума 61</t>
  </si>
  <si>
    <t>Сума 62</t>
  </si>
  <si>
    <t>Сума 63</t>
  </si>
  <si>
    <t>Сума 64</t>
  </si>
  <si>
    <t>Сума 65</t>
  </si>
  <si>
    <t>Сума 66</t>
  </si>
  <si>
    <t>Сума 67</t>
  </si>
  <si>
    <t>Сума 68</t>
  </si>
  <si>
    <t>Сума 69</t>
  </si>
  <si>
    <t>Сума 70</t>
  </si>
  <si>
    <t>Сума 71</t>
  </si>
  <si>
    <t>Сума 72</t>
  </si>
  <si>
    <t>Сума 73</t>
  </si>
  <si>
    <t>Сума 74</t>
  </si>
  <si>
    <t>Сума 75</t>
  </si>
  <si>
    <t>Сума 76</t>
  </si>
  <si>
    <t>Сума 77</t>
  </si>
  <si>
    <t>Сума 78</t>
  </si>
  <si>
    <t>Сума 79</t>
  </si>
  <si>
    <t>Сума 80</t>
  </si>
  <si>
    <t>Сума 81</t>
  </si>
  <si>
    <t>Сума 82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</si>
  <si>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</si>
  <si>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</si>
  <si>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</si>
  <si>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</si>
  <si>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</si>
  <si>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банкноти і монети</t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</si>
  <si>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</si>
  <si>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</si>
  <si>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</si>
  <si>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</si>
  <si>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</si>
  <si>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</si>
  <si>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</si>
  <si>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</si>
  <si>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</si>
  <si>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</si>
  <si>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</si>
  <si>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</si>
  <si>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</si>
  <si>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</si>
  <si>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</si>
  <si>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</si>
  <si>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</si>
  <si>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</si>
  <si>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</si>
  <si>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</si>
  <si>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</si>
  <si>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</si>
  <si>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</si>
  <si>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</si>
  <si>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</si>
  <si>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</si>
  <si>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</si>
  <si>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</si>
  <si>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</si>
  <si>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</si>
  <si>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</si>
  <si>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</si>
  <si>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</si>
  <si>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</si>
  <si>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</si>
  <si>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</si>
  <si>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</si>
  <si>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</si>
  <si>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у національній валюті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</si>
  <si>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</si>
  <si>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20X</t>
  </si>
  <si>
    <t>6KX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</si>
  <si>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</si>
  <si>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r>
      <t xml:space="preserve">у національній 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</si>
  <si>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r>
      <t>у національній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</si>
  <si>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t>Чистий очікуваний відплив грошових коштів</t>
  </si>
  <si>
    <t>(тис. грн)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</si>
  <si>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</si>
  <si>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</si>
  <si>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</si>
  <si>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ITEM {Мнемоніка файлу} </t>
  </si>
  <si>
    <t>SRC_MAIN 30067 RN_DATA_6K ID_RN_DATA_6K_SQ {} {} SRC_T20X 30045 RN_DATA_20 ID_RN_DATA_20_SQ {} INDICATOR('B20020')</t>
  </si>
  <si>
    <t>ITEM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</si>
  <si>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</si>
  <si>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</si>
  <si>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</si>
  <si>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</si>
  <si>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</si>
  <si>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</si>
  <si>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</si>
  <si>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</si>
  <si>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</si>
  <si>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x</t>
  </si>
  <si>
    <t>Коефіцієнт покриття ліквідністю (LCR)</t>
  </si>
  <si>
    <t>станом на 01.04.2022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</si>
</sst>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-* #,##0.00\ _₴_-;\-* #,##0.00\ _₴_-;_-* &quot;-&quot;??\ _₴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trike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rgb="FF000000"/>
      <name val="Consolas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9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/>
    <xf numFmtId="0" fontId="15" fillId="4" borderId="12">
      <alignment horizontal="center" vertical="top" wrapText="1"/>
      <protection locked="0"/>
    </xf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/>
    <xf numFmtId="0" fontId="5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14" fontId="0" fillId="0" borderId="0" xfId="0" applyNumberFormat="1"/>
    <xf numFmtId="3" fontId="7" fillId="0" borderId="0" xfId="0" applyNumberFormat="1" applyFont="1"/>
    <xf numFmtId="164" fontId="7" fillId="0" borderId="0" xfId="0" applyNumberFormat="1" applyFont="1"/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14" fontId="7" fillId="0" borderId="1" xfId="0" applyNumberFormat="1" applyFont="1" applyFill="1" applyBorder="1"/>
    <xf numFmtId="3" fontId="7" fillId="0" borderId="1" xfId="0" applyNumberFormat="1" applyFont="1" applyFill="1" applyBorder="1"/>
    <xf numFmtId="9" fontId="7" fillId="0" borderId="1" xfId="5" applyFont="1" applyFill="1" applyBorder="1"/>
    <xf numFmtId="164" fontId="7" fillId="0" borderId="1" xfId="0" applyNumberFormat="1" applyFont="1" applyFill="1" applyBorder="1"/>
  </cellXfs>
  <cellStyles count="9">
    <cellStyle name="5" xfId="8" xr:uid="{AE771587-57F3-47A9-AEFC-661DD2E4B7F3}"/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3 2" xfId="7" xr:uid="{22B34F49-0C2A-48A9-BC59-25D56AD7F553}"/>
    <cellStyle name="Обычный 4" xfId="1" xr:uid="{00000000-0005-0000-0000-000004000000}"/>
    <cellStyle name="Процентный" xfId="5" builtinId="5"/>
    <cellStyle name="Финансовый 2" xfId="6" xr:uid="{7C1707A0-6616-40ED-AC5D-4F982D542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&#1047;&#1072;&#1073;&#1088;&#1072;&#1090;&#1100;\&#1064;&#1072;&#1073;&#1083;&#1086;&#1085;&#1099;%20XML-&#1086;&#1090;&#1095;&#1077;&#1090;&#1086;&#1074;\&#1041;&#1077;&#1079;%20&#1086;&#1082;&#1088;&#1091;&#1075;&#1083;&#1077;&#1085;&#1080;&#1103;\5007-82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</sheetNames>
    <sheetDataSet>
      <sheetData sheetId="0"/>
      <sheetData sheetId="1">
        <row r="3">
          <cell r="B3" t="e">
            <v>#NAME?</v>
          </cell>
          <cell r="C3" t="e">
            <v>#NAME?</v>
          </cell>
          <cell r="D3" t="e">
            <v>#NAME?</v>
          </cell>
          <cell r="E3" t="e">
            <v>#NAME?</v>
          </cell>
          <cell r="F3" t="e">
            <v>#NAME?</v>
          </cell>
          <cell r="G3" t="e">
            <v>#NAME?</v>
          </cell>
          <cell r="H3" t="e">
            <v>#NAME?</v>
          </cell>
          <cell r="I3" t="e">
            <v>#NAME?</v>
          </cell>
          <cell r="J3" t="e">
            <v>#NAME?</v>
          </cell>
          <cell r="K3" t="e">
            <v>#NAME?</v>
          </cell>
          <cell r="L3" t="e">
            <v>#NAME?</v>
          </cell>
          <cell r="M3" t="e">
            <v>#NAME?</v>
          </cell>
          <cell r="N3" t="e">
            <v>#NAME?</v>
          </cell>
          <cell r="O3" t="e">
            <v>#NAME?</v>
          </cell>
          <cell r="P3" t="e">
            <v>#NAME?</v>
          </cell>
          <cell r="Q3" t="e">
            <v>#NAME?</v>
          </cell>
          <cell r="R3" t="e">
            <v>#NAME?</v>
          </cell>
          <cell r="S3" t="e">
            <v>#NAME?</v>
          </cell>
          <cell r="T3" t="e">
            <v>#NAME?</v>
          </cell>
          <cell r="U3" t="e">
            <v>#NAME?</v>
          </cell>
          <cell r="V3" t="e">
            <v>#NAME?</v>
          </cell>
          <cell r="W3" t="e">
            <v>#NAME?</v>
          </cell>
          <cell r="X3" t="e">
            <v>#NAME?</v>
          </cell>
          <cell r="Y3" t="e">
            <v>#NAME?</v>
          </cell>
          <cell r="Z3" t="e">
            <v>#NAME?</v>
          </cell>
          <cell r="AA3" t="e">
            <v>#NAME?</v>
          </cell>
          <cell r="AB3" t="e">
            <v>#NAME?</v>
          </cell>
          <cell r="AC3" t="e">
            <v>#NAME?</v>
          </cell>
          <cell r="AD3" t="e">
            <v>#NAME?</v>
          </cell>
          <cell r="AE3" t="e">
            <v>#NAME?</v>
          </cell>
          <cell r="AF3" t="e">
            <v>#NAME?</v>
          </cell>
          <cell r="AG3" t="e">
            <v>#NAME?</v>
          </cell>
          <cell r="AH3" t="e">
            <v>#NAME?</v>
          </cell>
          <cell r="AI3" t="e">
            <v>#NAME?</v>
          </cell>
          <cell r="AJ3" t="e">
            <v>#NAME?</v>
          </cell>
          <cell r="AK3" t="e">
            <v>#NAME?</v>
          </cell>
          <cell r="AL3" t="e">
            <v>#NAME?</v>
          </cell>
          <cell r="AM3" t="e">
            <v>#NAME?</v>
          </cell>
          <cell r="AN3" t="e">
            <v>#NAME?</v>
          </cell>
          <cell r="AO3" t="e">
            <v>#NAME?</v>
          </cell>
          <cell r="AP3" t="e">
            <v>#NAME?</v>
          </cell>
          <cell r="AQ3" t="e">
            <v>#NAME?</v>
          </cell>
          <cell r="AR3" t="e">
            <v>#NAME?</v>
          </cell>
          <cell r="AS3" t="e">
            <v>#NAME?</v>
          </cell>
          <cell r="AT3" t="e">
            <v>#NAME?</v>
          </cell>
          <cell r="AU3" t="e">
            <v>#NAME?</v>
          </cell>
          <cell r="AV3" t="e">
            <v>#NAME?</v>
          </cell>
          <cell r="AW3" t="e">
            <v>#NAME?</v>
          </cell>
          <cell r="AX3" t="e">
            <v>#NAME?</v>
          </cell>
          <cell r="AY3" t="e">
            <v>#NAME?</v>
          </cell>
          <cell r="AZ3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1" t="s">
        <v>134</v>
      </c>
    </row>
    <row r="4" spans="1:18" x14ac:dyDescent="0.3">
      <c r="A4" t="s">
        <v>135</v>
      </c>
      <c r="B4" s="11" t="s">
        <v>136</v>
      </c>
      <c r="D4" s="11" t="s">
        <v>137</v>
      </c>
      <c r="F4" s="11" t="s">
        <v>138</v>
      </c>
      <c r="G4" s="11" t="s">
        <v>139</v>
      </c>
      <c r="H4" s="12">
        <v>44621</v>
      </c>
      <c r="I4" s="11" t="s">
        <v>140</v>
      </c>
      <c r="J4" s="11" t="s">
        <v>141</v>
      </c>
      <c r="K4" s="11" t="s">
        <v>142</v>
      </c>
      <c r="N4">
        <v>0</v>
      </c>
      <c r="O4">
        <v>2</v>
      </c>
      <c r="P4" s="11" t="s">
        <v>143</v>
      </c>
      <c r="Q4" s="11" t="s">
        <v>144</v>
      </c>
      <c r="R4" s="12">
        <v>44643</v>
      </c>
    </row>
    <row r="5" spans="1:18" x14ac:dyDescent="0.3">
      <c r="A5" t="s">
        <v>145</v>
      </c>
    </row>
    <row r="6" spans="1:18" x14ac:dyDescent="0.3">
      <c r="A6" t="s">
        <v>146</v>
      </c>
      <c r="B6">
        <v>459</v>
      </c>
      <c r="C6" s="12">
        <v>44620</v>
      </c>
      <c r="D6">
        <v>380526</v>
      </c>
      <c r="E6">
        <v>1</v>
      </c>
      <c r="F6">
        <v>1</v>
      </c>
      <c r="G6">
        <v>0</v>
      </c>
      <c r="H6">
        <v>37229000000</v>
      </c>
    </row>
    <row r="7" spans="1:18" x14ac:dyDescent="0.3">
      <c r="A7" t="s">
        <v>147</v>
      </c>
      <c r="B7" s="12">
        <v>44643</v>
      </c>
      <c r="C7">
        <v>0</v>
      </c>
      <c r="D7">
        <v>1</v>
      </c>
      <c r="E7" t="b">
        <v>0</v>
      </c>
    </row>
    <row r="8" spans="1:18" x14ac:dyDescent="0.3">
      <c r="A8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outlinePr summaryBelow="0" summaryRight="0"/>
  </sheetPr>
  <dimension ref="B1:CI39"/>
  <sheetViews>
    <sheetView showGridLines="0" tabSelected="1" topLeftCell="A4" workbookViewId="0">
      <pane xSplit="3" topLeftCell="D1" activePane="topRight" state="frozen"/>
      <selection activeCell="A4" sqref="A4"/>
      <selection pane="topRight" activeCell="L13" sqref="L13"/>
    </sheetView>
  </sheetViews>
  <sheetFormatPr defaultRowHeight="14.4" x14ac:dyDescent="0.3"/>
  <cols>
    <col min="1" max="1" width="1.88671875" customWidth="1"/>
    <col min="3" max="3" width="10.109375" bestFit="1" customWidth="1"/>
    <col min="4" max="83" width="13.6640625" customWidth="1"/>
    <col min="84" max="84" width="12.21875" customWidth="1"/>
    <col min="85" max="85" width="11" customWidth="1"/>
  </cols>
  <sheetData>
    <row r="1" spans="2:87" hidden="1" x14ac:dyDescent="0.3">
      <c r="C1">
        <f>ClDSOutBlOption_ReportDate</f>
        <v>44621</v>
      </c>
      <c r="D1" t="str">
        <f>MID("00",1,2-LEN(DAY(C1)))&amp;DAY(C1)&amp;"."&amp;MID("00",1,2-LEN(MONTH(C1)))&amp;MONTH(C1)&amp;"."&amp;YEAR(C1)</f>
        <v>01.03.2022</v>
      </c>
      <c r="E1" t="str">
        <f>MID("00",1,2-LEN(DAY(C2)))&amp;DAY(C2)&amp;"."&amp;MID("00",1,2-LEN(MONTH(C2)))&amp;MONTH(C2)&amp;"."&amp;YEAR(C2)</f>
        <v>23.03.2022</v>
      </c>
      <c r="F1" t="s">
        <v>127</v>
      </c>
    </row>
    <row r="2" spans="2:87" hidden="1" x14ac:dyDescent="0.3">
      <c r="C2">
        <f>ClDSOutBlOption_ExecDate</f>
        <v>44643</v>
      </c>
      <c r="D2">
        <f>CLSInSimple_MFO</f>
        <v>380526</v>
      </c>
      <c r="E2">
        <v>2</v>
      </c>
      <c r="F2" t="s">
        <v>128</v>
      </c>
    </row>
    <row r="3" spans="2:87" hidden="1" x14ac:dyDescent="0.3">
      <c r="C3">
        <f>2+ROWS(ClDSOutBlSrcIndexRange)</f>
        <v>4</v>
      </c>
      <c r="D3" t="str">
        <f>ADDRESS(3,E2,,,"Лист1")&amp;":"&amp;ADDRESS($C$3,E3,,,)</f>
        <v>Лист1!$B$3:$CD$4</v>
      </c>
      <c r="E3">
        <v>82</v>
      </c>
    </row>
    <row r="4" spans="2:87" ht="9.75" customHeight="1" x14ac:dyDescent="0.3"/>
    <row r="5" spans="2:87" ht="18" x14ac:dyDescent="0.35">
      <c r="B5" s="9" t="s">
        <v>126</v>
      </c>
    </row>
    <row r="6" spans="2:87" x14ac:dyDescent="0.3">
      <c r="B6" s="4" t="s">
        <v>151</v>
      </c>
    </row>
    <row r="8" spans="2:87" x14ac:dyDescent="0.3">
      <c r="B8" t="s">
        <v>140</v>
      </c>
    </row>
    <row r="9" spans="2:87" x14ac:dyDescent="0.3">
      <c r="B9">
        <v>380526</v>
      </c>
    </row>
    <row r="10" spans="2:87" x14ac:dyDescent="0.3">
      <c r="CE10" s="10" t="s">
        <v>133</v>
      </c>
    </row>
    <row r="11" spans="2:87" s="5" customFormat="1" ht="21" customHeight="1" x14ac:dyDescent="0.3">
      <c r="B11" s="15" t="s">
        <v>81</v>
      </c>
      <c r="C11" s="18" t="s">
        <v>82</v>
      </c>
      <c r="D11" s="19" t="s">
        <v>83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1"/>
      <c r="Z11" s="22" t="s">
        <v>84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4"/>
      <c r="BJ11" s="22" t="s">
        <v>85</v>
      </c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4"/>
      <c r="CD11" s="25" t="s">
        <v>132</v>
      </c>
      <c r="CE11" s="26"/>
      <c r="CF11" s="25" t="s">
        <v>150</v>
      </c>
      <c r="CG11" s="26"/>
    </row>
    <row r="12" spans="2:87" s="5" customFormat="1" ht="109.8" customHeight="1" x14ac:dyDescent="0.3">
      <c r="B12" s="16"/>
      <c r="C12" s="27"/>
      <c r="D12" s="28" t="s">
        <v>86</v>
      </c>
      <c r="E12" s="28"/>
      <c r="F12" s="29" t="s">
        <v>129</v>
      </c>
      <c r="G12" s="30"/>
      <c r="H12" s="29" t="s">
        <v>87</v>
      </c>
      <c r="I12" s="30"/>
      <c r="J12" s="29" t="s">
        <v>88</v>
      </c>
      <c r="K12" s="30"/>
      <c r="L12" s="31" t="s">
        <v>89</v>
      </c>
      <c r="M12" s="32"/>
      <c r="N12" s="31" t="s">
        <v>90</v>
      </c>
      <c r="O12" s="32"/>
      <c r="P12" s="31" t="s">
        <v>91</v>
      </c>
      <c r="Q12" s="32"/>
      <c r="R12" s="31" t="s">
        <v>92</v>
      </c>
      <c r="S12" s="32"/>
      <c r="T12" s="31" t="s">
        <v>93</v>
      </c>
      <c r="U12" s="32"/>
      <c r="V12" s="29" t="s">
        <v>94</v>
      </c>
      <c r="W12" s="30"/>
      <c r="X12" s="31" t="s">
        <v>95</v>
      </c>
      <c r="Y12" s="32"/>
      <c r="Z12" s="31" t="s">
        <v>96</v>
      </c>
      <c r="AA12" s="32"/>
      <c r="AB12" s="31" t="s">
        <v>97</v>
      </c>
      <c r="AC12" s="32"/>
      <c r="AD12" s="31" t="s">
        <v>98</v>
      </c>
      <c r="AE12" s="32"/>
      <c r="AF12" s="29" t="s">
        <v>99</v>
      </c>
      <c r="AG12" s="30"/>
      <c r="AH12" s="31" t="s">
        <v>100</v>
      </c>
      <c r="AI12" s="32"/>
      <c r="AJ12" s="31" t="s">
        <v>101</v>
      </c>
      <c r="AK12" s="32"/>
      <c r="AL12" s="29" t="s">
        <v>102</v>
      </c>
      <c r="AM12" s="30"/>
      <c r="AN12" s="31" t="s">
        <v>103</v>
      </c>
      <c r="AO12" s="32"/>
      <c r="AP12" s="29" t="s">
        <v>104</v>
      </c>
      <c r="AQ12" s="30"/>
      <c r="AR12" s="29" t="s">
        <v>105</v>
      </c>
      <c r="AS12" s="30"/>
      <c r="AT12" s="29" t="s">
        <v>106</v>
      </c>
      <c r="AU12" s="30"/>
      <c r="AV12" s="31" t="s">
        <v>107</v>
      </c>
      <c r="AW12" s="32"/>
      <c r="AX12" s="29" t="s">
        <v>108</v>
      </c>
      <c r="AY12" s="30"/>
      <c r="AZ12" s="31" t="s">
        <v>109</v>
      </c>
      <c r="BA12" s="32"/>
      <c r="BB12" s="29" t="s">
        <v>110</v>
      </c>
      <c r="BC12" s="30"/>
      <c r="BD12" s="31" t="s">
        <v>111</v>
      </c>
      <c r="BE12" s="32"/>
      <c r="BF12" s="29" t="s">
        <v>112</v>
      </c>
      <c r="BG12" s="30"/>
      <c r="BH12" s="31" t="s">
        <v>113</v>
      </c>
      <c r="BI12" s="32"/>
      <c r="BJ12" s="33" t="s">
        <v>114</v>
      </c>
      <c r="BK12" s="33"/>
      <c r="BL12" s="28" t="s">
        <v>115</v>
      </c>
      <c r="BM12" s="28"/>
      <c r="BN12" s="28" t="s">
        <v>116</v>
      </c>
      <c r="BO12" s="28"/>
      <c r="BP12" s="33" t="s">
        <v>117</v>
      </c>
      <c r="BQ12" s="33"/>
      <c r="BR12" s="28" t="s">
        <v>98</v>
      </c>
      <c r="BS12" s="28"/>
      <c r="BT12" s="28" t="s">
        <v>118</v>
      </c>
      <c r="BU12" s="28"/>
      <c r="BV12" s="28" t="s">
        <v>119</v>
      </c>
      <c r="BW12" s="28"/>
      <c r="BX12" s="28" t="s">
        <v>120</v>
      </c>
      <c r="BY12" s="28"/>
      <c r="BZ12" s="33" t="s">
        <v>121</v>
      </c>
      <c r="CA12" s="33"/>
      <c r="CB12" s="28" t="s">
        <v>122</v>
      </c>
      <c r="CC12" s="28"/>
      <c r="CD12" s="34"/>
      <c r="CE12" s="35"/>
      <c r="CF12" s="34"/>
      <c r="CG12" s="35"/>
    </row>
    <row r="13" spans="2:87" s="5" customFormat="1" ht="39.6" x14ac:dyDescent="0.3">
      <c r="B13" s="17"/>
      <c r="C13" s="36"/>
      <c r="D13" s="37" t="s">
        <v>123</v>
      </c>
      <c r="E13" s="37" t="s">
        <v>124</v>
      </c>
      <c r="F13" s="37" t="s">
        <v>123</v>
      </c>
      <c r="G13" s="38" t="s">
        <v>130</v>
      </c>
      <c r="H13" s="37" t="s">
        <v>123</v>
      </c>
      <c r="I13" s="37" t="s">
        <v>124</v>
      </c>
      <c r="J13" s="38" t="s">
        <v>123</v>
      </c>
      <c r="K13" s="38" t="s">
        <v>125</v>
      </c>
      <c r="L13" s="38" t="s">
        <v>123</v>
      </c>
      <c r="M13" s="38" t="s">
        <v>131</v>
      </c>
      <c r="N13" s="37" t="s">
        <v>123</v>
      </c>
      <c r="O13" s="37" t="s">
        <v>124</v>
      </c>
      <c r="P13" s="37" t="s">
        <v>123</v>
      </c>
      <c r="Q13" s="37" t="s">
        <v>124</v>
      </c>
      <c r="R13" s="37" t="s">
        <v>123</v>
      </c>
      <c r="S13" s="37" t="s">
        <v>124</v>
      </c>
      <c r="T13" s="37" t="s">
        <v>123</v>
      </c>
      <c r="U13" s="37" t="s">
        <v>124</v>
      </c>
      <c r="V13" s="37" t="s">
        <v>123</v>
      </c>
      <c r="W13" s="37" t="s">
        <v>124</v>
      </c>
      <c r="X13" s="37" t="s">
        <v>123</v>
      </c>
      <c r="Y13" s="37" t="s">
        <v>124</v>
      </c>
      <c r="Z13" s="37" t="s">
        <v>123</v>
      </c>
      <c r="AA13" s="37" t="s">
        <v>124</v>
      </c>
      <c r="AB13" s="37" t="s">
        <v>123</v>
      </c>
      <c r="AC13" s="37" t="s">
        <v>124</v>
      </c>
      <c r="AD13" s="37" t="s">
        <v>123</v>
      </c>
      <c r="AE13" s="37" t="s">
        <v>124</v>
      </c>
      <c r="AF13" s="37" t="s">
        <v>123</v>
      </c>
      <c r="AG13" s="37" t="s">
        <v>124</v>
      </c>
      <c r="AH13" s="37" t="s">
        <v>123</v>
      </c>
      <c r="AI13" s="37" t="s">
        <v>124</v>
      </c>
      <c r="AJ13" s="37" t="s">
        <v>123</v>
      </c>
      <c r="AK13" s="37" t="s">
        <v>124</v>
      </c>
      <c r="AL13" s="37" t="s">
        <v>123</v>
      </c>
      <c r="AM13" s="37" t="s">
        <v>124</v>
      </c>
      <c r="AN13" s="37" t="s">
        <v>123</v>
      </c>
      <c r="AO13" s="37" t="s">
        <v>124</v>
      </c>
      <c r="AP13" s="37" t="s">
        <v>123</v>
      </c>
      <c r="AQ13" s="37" t="s">
        <v>124</v>
      </c>
      <c r="AR13" s="37" t="s">
        <v>123</v>
      </c>
      <c r="AS13" s="37" t="s">
        <v>124</v>
      </c>
      <c r="AT13" s="37" t="s">
        <v>123</v>
      </c>
      <c r="AU13" s="37" t="s">
        <v>124</v>
      </c>
      <c r="AV13" s="37" t="s">
        <v>123</v>
      </c>
      <c r="AW13" s="37" t="s">
        <v>124</v>
      </c>
      <c r="AX13" s="37" t="s">
        <v>123</v>
      </c>
      <c r="AY13" s="37" t="s">
        <v>124</v>
      </c>
      <c r="AZ13" s="37" t="s">
        <v>123</v>
      </c>
      <c r="BA13" s="37" t="s">
        <v>124</v>
      </c>
      <c r="BB13" s="38" t="s">
        <v>123</v>
      </c>
      <c r="BC13" s="38" t="s">
        <v>124</v>
      </c>
      <c r="BD13" s="37" t="s">
        <v>123</v>
      </c>
      <c r="BE13" s="37" t="s">
        <v>124</v>
      </c>
      <c r="BF13" s="37" t="s">
        <v>123</v>
      </c>
      <c r="BG13" s="37" t="s">
        <v>124</v>
      </c>
      <c r="BH13" s="37" t="s">
        <v>123</v>
      </c>
      <c r="BI13" s="37" t="s">
        <v>124</v>
      </c>
      <c r="BJ13" s="37" t="s">
        <v>123</v>
      </c>
      <c r="BK13" s="37" t="s">
        <v>124</v>
      </c>
      <c r="BL13" s="37" t="s">
        <v>123</v>
      </c>
      <c r="BM13" s="37" t="s">
        <v>124</v>
      </c>
      <c r="BN13" s="37" t="s">
        <v>123</v>
      </c>
      <c r="BO13" s="37" t="s">
        <v>124</v>
      </c>
      <c r="BP13" s="38" t="s">
        <v>123</v>
      </c>
      <c r="BQ13" s="38" t="s">
        <v>124</v>
      </c>
      <c r="BR13" s="37" t="s">
        <v>123</v>
      </c>
      <c r="BS13" s="37" t="s">
        <v>124</v>
      </c>
      <c r="BT13" s="37" t="s">
        <v>123</v>
      </c>
      <c r="BU13" s="37" t="s">
        <v>124</v>
      </c>
      <c r="BV13" s="37" t="s">
        <v>123</v>
      </c>
      <c r="BW13" s="37" t="s">
        <v>124</v>
      </c>
      <c r="BX13" s="37" t="s">
        <v>123</v>
      </c>
      <c r="BY13" s="37" t="s">
        <v>124</v>
      </c>
      <c r="BZ13" s="37" t="s">
        <v>123</v>
      </c>
      <c r="CA13" s="37" t="s">
        <v>124</v>
      </c>
      <c r="CB13" s="37" t="s">
        <v>123</v>
      </c>
      <c r="CC13" s="37" t="s">
        <v>124</v>
      </c>
      <c r="CD13" s="39" t="s">
        <v>123</v>
      </c>
      <c r="CE13" s="39" t="s">
        <v>124</v>
      </c>
      <c r="CF13" s="39" t="s">
        <v>123</v>
      </c>
      <c r="CG13" s="39" t="s">
        <v>124</v>
      </c>
    </row>
    <row r="14" spans="2:87" s="5" customFormat="1" ht="13.8" x14ac:dyDescent="0.3">
      <c r="B14" s="7">
        <v>1</v>
      </c>
      <c r="C14" s="40">
        <v>2</v>
      </c>
      <c r="D14" s="40">
        <v>3</v>
      </c>
      <c r="E14" s="40">
        <v>4</v>
      </c>
      <c r="F14" s="40">
        <v>5</v>
      </c>
      <c r="G14" s="40">
        <v>6</v>
      </c>
      <c r="H14" s="40">
        <v>7</v>
      </c>
      <c r="I14" s="40">
        <v>8</v>
      </c>
      <c r="J14" s="40">
        <v>9</v>
      </c>
      <c r="K14" s="40">
        <v>10</v>
      </c>
      <c r="L14" s="40">
        <v>11</v>
      </c>
      <c r="M14" s="40">
        <v>12</v>
      </c>
      <c r="N14" s="40">
        <v>13</v>
      </c>
      <c r="O14" s="40">
        <v>14</v>
      </c>
      <c r="P14" s="40">
        <v>15</v>
      </c>
      <c r="Q14" s="40">
        <v>16</v>
      </c>
      <c r="R14" s="40">
        <v>17</v>
      </c>
      <c r="S14" s="40">
        <v>18</v>
      </c>
      <c r="T14" s="40">
        <v>19</v>
      </c>
      <c r="U14" s="40">
        <v>20</v>
      </c>
      <c r="V14" s="40">
        <v>21</v>
      </c>
      <c r="W14" s="40">
        <v>22</v>
      </c>
      <c r="X14" s="40">
        <v>23</v>
      </c>
      <c r="Y14" s="40">
        <v>24</v>
      </c>
      <c r="Z14" s="40">
        <v>25</v>
      </c>
      <c r="AA14" s="40">
        <v>26</v>
      </c>
      <c r="AB14" s="40">
        <v>27</v>
      </c>
      <c r="AC14" s="40">
        <v>28</v>
      </c>
      <c r="AD14" s="40">
        <v>29</v>
      </c>
      <c r="AE14" s="40">
        <v>30</v>
      </c>
      <c r="AF14" s="40">
        <v>31</v>
      </c>
      <c r="AG14" s="40">
        <v>32</v>
      </c>
      <c r="AH14" s="40">
        <v>33</v>
      </c>
      <c r="AI14" s="40">
        <v>34</v>
      </c>
      <c r="AJ14" s="40">
        <v>35</v>
      </c>
      <c r="AK14" s="40">
        <v>36</v>
      </c>
      <c r="AL14" s="40">
        <v>37</v>
      </c>
      <c r="AM14" s="40">
        <v>38</v>
      </c>
      <c r="AN14" s="40">
        <v>39</v>
      </c>
      <c r="AO14" s="40">
        <v>40</v>
      </c>
      <c r="AP14" s="40">
        <v>41</v>
      </c>
      <c r="AQ14" s="40">
        <v>42</v>
      </c>
      <c r="AR14" s="40">
        <v>43</v>
      </c>
      <c r="AS14" s="40">
        <v>44</v>
      </c>
      <c r="AT14" s="40">
        <v>45</v>
      </c>
      <c r="AU14" s="40">
        <v>46</v>
      </c>
      <c r="AV14" s="40">
        <v>47</v>
      </c>
      <c r="AW14" s="40">
        <v>48</v>
      </c>
      <c r="AX14" s="40">
        <v>49</v>
      </c>
      <c r="AY14" s="40">
        <v>50</v>
      </c>
      <c r="AZ14" s="40">
        <v>51</v>
      </c>
      <c r="BA14" s="40">
        <v>52</v>
      </c>
      <c r="BB14" s="40">
        <v>53</v>
      </c>
      <c r="BC14" s="40">
        <v>54</v>
      </c>
      <c r="BD14" s="40">
        <v>55</v>
      </c>
      <c r="BE14" s="40">
        <v>56</v>
      </c>
      <c r="BF14" s="40">
        <v>57</v>
      </c>
      <c r="BG14" s="40">
        <v>58</v>
      </c>
      <c r="BH14" s="40">
        <v>59</v>
      </c>
      <c r="BI14" s="40">
        <v>60</v>
      </c>
      <c r="BJ14" s="40">
        <v>61</v>
      </c>
      <c r="BK14" s="40">
        <v>62</v>
      </c>
      <c r="BL14" s="40">
        <v>63</v>
      </c>
      <c r="BM14" s="40">
        <v>64</v>
      </c>
      <c r="BN14" s="40">
        <v>65</v>
      </c>
      <c r="BO14" s="40">
        <v>66</v>
      </c>
      <c r="BP14" s="40">
        <v>67</v>
      </c>
      <c r="BQ14" s="40">
        <v>68</v>
      </c>
      <c r="BR14" s="40">
        <v>69</v>
      </c>
      <c r="BS14" s="40">
        <v>70</v>
      </c>
      <c r="BT14" s="40">
        <v>71</v>
      </c>
      <c r="BU14" s="40">
        <v>72</v>
      </c>
      <c r="BV14" s="40">
        <v>73</v>
      </c>
      <c r="BW14" s="40">
        <v>74</v>
      </c>
      <c r="BX14" s="40">
        <v>75</v>
      </c>
      <c r="BY14" s="40">
        <v>76</v>
      </c>
      <c r="BZ14" s="40">
        <v>77</v>
      </c>
      <c r="CA14" s="40">
        <v>78</v>
      </c>
      <c r="CB14" s="40">
        <v>79</v>
      </c>
      <c r="CC14" s="40">
        <v>80</v>
      </c>
      <c r="CD14" s="41">
        <v>81</v>
      </c>
      <c r="CE14" s="41">
        <v>82</v>
      </c>
      <c r="CF14" s="41">
        <v>83</v>
      </c>
      <c r="CG14" s="41">
        <v>84</v>
      </c>
    </row>
    <row r="15" spans="2:87" s="6" customFormat="1" ht="12" x14ac:dyDescent="0.25">
      <c r="B15" s="8">
        <v>1</v>
      </c>
      <c r="C15" s="42">
        <v>44622</v>
      </c>
      <c r="D15" s="43">
        <v>146240.54540999999</v>
      </c>
      <c r="E15" s="43">
        <v>72701.087809999997</v>
      </c>
      <c r="F15" s="43">
        <v>134556.30486999999</v>
      </c>
      <c r="G15" s="43">
        <v>0</v>
      </c>
      <c r="H15" s="43">
        <v>760515.83889999997</v>
      </c>
      <c r="I15" s="43">
        <v>8776.4699999999993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63905.893060000002</v>
      </c>
      <c r="W15" s="43">
        <v>0</v>
      </c>
      <c r="X15" s="43">
        <v>977406.79611999996</v>
      </c>
      <c r="Y15" s="43">
        <v>81477.557809999998</v>
      </c>
      <c r="Z15" s="43">
        <v>79275.393339999995</v>
      </c>
      <c r="AA15" s="43">
        <v>16553.63219</v>
      </c>
      <c r="AB15" s="43">
        <v>717445.31714000006</v>
      </c>
      <c r="AC15" s="43">
        <v>47151.074229999998</v>
      </c>
      <c r="AD15" s="43">
        <v>0</v>
      </c>
      <c r="AE15" s="43">
        <v>0</v>
      </c>
      <c r="AF15" s="43">
        <v>0</v>
      </c>
      <c r="AG15" s="43">
        <v>0</v>
      </c>
      <c r="AH15" s="43">
        <v>205205.35848</v>
      </c>
      <c r="AI15" s="43">
        <v>35207.57548</v>
      </c>
      <c r="AJ15" s="43">
        <v>0</v>
      </c>
      <c r="AK15" s="43">
        <v>0</v>
      </c>
      <c r="AL15" s="43">
        <v>0</v>
      </c>
      <c r="AM15" s="43">
        <v>0</v>
      </c>
      <c r="AN15" s="43">
        <v>178.67729</v>
      </c>
      <c r="AO15" s="43">
        <v>178.67729</v>
      </c>
      <c r="AP15" s="43">
        <v>0</v>
      </c>
      <c r="AQ15" s="43">
        <v>0</v>
      </c>
      <c r="AR15" s="43">
        <v>0</v>
      </c>
      <c r="AS15" s="43">
        <v>0</v>
      </c>
      <c r="AT15" s="43">
        <v>32318.698420000001</v>
      </c>
      <c r="AU15" s="43">
        <v>14579.858130000001</v>
      </c>
      <c r="AV15" s="43">
        <v>14275.311589999999</v>
      </c>
      <c r="AW15" s="43">
        <v>13519.751249999999</v>
      </c>
      <c r="AX15" s="43">
        <v>212347.35644</v>
      </c>
      <c r="AY15" s="43">
        <v>66354.501439999993</v>
      </c>
      <c r="AZ15" s="43">
        <v>6262.23308</v>
      </c>
      <c r="BA15" s="43">
        <v>1382.4994999999999</v>
      </c>
      <c r="BB15" s="43">
        <v>0</v>
      </c>
      <c r="BC15" s="43">
        <v>0</v>
      </c>
      <c r="BD15" s="43">
        <v>0</v>
      </c>
      <c r="BE15" s="43">
        <v>0</v>
      </c>
      <c r="BF15" s="43">
        <v>0</v>
      </c>
      <c r="BG15" s="43">
        <v>0</v>
      </c>
      <c r="BH15" s="43">
        <v>1267308.3457800001</v>
      </c>
      <c r="BI15" s="43">
        <v>194927.56951</v>
      </c>
      <c r="BJ15" s="43">
        <v>37684.021800000002</v>
      </c>
      <c r="BK15" s="43">
        <v>0</v>
      </c>
      <c r="BL15" s="43">
        <v>63287.200389999998</v>
      </c>
      <c r="BM15" s="43">
        <v>237.54979</v>
      </c>
      <c r="BN15" s="43">
        <v>0</v>
      </c>
      <c r="BO15" s="43">
        <v>0</v>
      </c>
      <c r="BP15" s="43">
        <v>0</v>
      </c>
      <c r="BQ15" s="43">
        <v>0</v>
      </c>
      <c r="BR15" s="43">
        <v>232749.60190000001</v>
      </c>
      <c r="BS15" s="43">
        <v>216774.77705999999</v>
      </c>
      <c r="BT15" s="43">
        <v>22370.746999999999</v>
      </c>
      <c r="BU15" s="43">
        <v>0</v>
      </c>
      <c r="BV15" s="43">
        <v>0</v>
      </c>
      <c r="BW15" s="43">
        <v>0</v>
      </c>
      <c r="BX15" s="43">
        <v>212615.9</v>
      </c>
      <c r="BY15" s="43">
        <v>212615.9</v>
      </c>
      <c r="BZ15" s="43">
        <v>16795.037789999998</v>
      </c>
      <c r="CA15" s="43">
        <v>6289.67472</v>
      </c>
      <c r="CB15" s="43">
        <v>585502.50887999998</v>
      </c>
      <c r="CC15" s="43">
        <v>435917.90156999999</v>
      </c>
      <c r="CD15" s="43">
        <v>681805.83690000011</v>
      </c>
      <c r="CE15" s="43">
        <v>48731.892377500015</v>
      </c>
      <c r="CF15" s="44">
        <v>1.4335556</v>
      </c>
      <c r="CG15" s="44">
        <v>1.671956</v>
      </c>
      <c r="CI15" s="14"/>
    </row>
    <row r="16" spans="2:87" s="6" customFormat="1" ht="12" x14ac:dyDescent="0.25">
      <c r="B16" s="8">
        <v>2</v>
      </c>
      <c r="C16" s="42">
        <v>44623</v>
      </c>
      <c r="D16" s="43">
        <v>142825.44586000001</v>
      </c>
      <c r="E16" s="43">
        <v>72507.398459999997</v>
      </c>
      <c r="F16" s="43">
        <v>155660.21178000001</v>
      </c>
      <c r="G16" s="43">
        <v>0</v>
      </c>
      <c r="H16" s="43">
        <v>760515.83889999997</v>
      </c>
      <c r="I16" s="43">
        <v>8776.4699999999993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63905.893060000002</v>
      </c>
      <c r="W16" s="43">
        <v>0</v>
      </c>
      <c r="X16" s="43">
        <v>995095.60347999993</v>
      </c>
      <c r="Y16" s="43">
        <v>81283.868459999998</v>
      </c>
      <c r="Z16" s="43">
        <v>79792.781870000006</v>
      </c>
      <c r="AA16" s="43">
        <v>16543.25531</v>
      </c>
      <c r="AB16" s="43">
        <v>372351.32591999997</v>
      </c>
      <c r="AC16" s="43">
        <v>46698.130949999999</v>
      </c>
      <c r="AD16" s="43">
        <v>0</v>
      </c>
      <c r="AE16" s="43">
        <v>0</v>
      </c>
      <c r="AF16" s="43">
        <v>0</v>
      </c>
      <c r="AG16" s="43">
        <v>0</v>
      </c>
      <c r="AH16" s="43">
        <v>220651.76710999999</v>
      </c>
      <c r="AI16" s="43">
        <v>35207.57548</v>
      </c>
      <c r="AJ16" s="43">
        <v>0</v>
      </c>
      <c r="AK16" s="43">
        <v>0</v>
      </c>
      <c r="AL16" s="43">
        <v>0</v>
      </c>
      <c r="AM16" s="43">
        <v>0</v>
      </c>
      <c r="AN16" s="43">
        <v>178.67729</v>
      </c>
      <c r="AO16" s="43">
        <v>178.67729</v>
      </c>
      <c r="AP16" s="43">
        <v>0</v>
      </c>
      <c r="AQ16" s="43">
        <v>0</v>
      </c>
      <c r="AR16" s="43">
        <v>0</v>
      </c>
      <c r="AS16" s="43">
        <v>0</v>
      </c>
      <c r="AT16" s="43">
        <v>32992.18894</v>
      </c>
      <c r="AU16" s="43">
        <v>15176.93073</v>
      </c>
      <c r="AV16" s="43">
        <v>10790.267110000001</v>
      </c>
      <c r="AW16" s="43">
        <v>9977.4170300000005</v>
      </c>
      <c r="AX16" s="43">
        <v>212347.35644</v>
      </c>
      <c r="AY16" s="43">
        <v>66354.501439999993</v>
      </c>
      <c r="AZ16" s="43">
        <v>6517.3083100000003</v>
      </c>
      <c r="BA16" s="43">
        <v>1105.27466</v>
      </c>
      <c r="BB16" s="43">
        <v>0</v>
      </c>
      <c r="BC16" s="43">
        <v>0</v>
      </c>
      <c r="BD16" s="43">
        <v>0</v>
      </c>
      <c r="BE16" s="43">
        <v>0</v>
      </c>
      <c r="BF16" s="43">
        <v>0</v>
      </c>
      <c r="BG16" s="43">
        <v>0</v>
      </c>
      <c r="BH16" s="43">
        <v>935621.67298999999</v>
      </c>
      <c r="BI16" s="43">
        <v>191241.76289000001</v>
      </c>
      <c r="BJ16" s="43">
        <v>37096.223980000002</v>
      </c>
      <c r="BK16" s="43">
        <v>0</v>
      </c>
      <c r="BL16" s="43">
        <v>69696.311069999996</v>
      </c>
      <c r="BM16" s="43">
        <v>341.35451999999998</v>
      </c>
      <c r="BN16" s="43">
        <v>0</v>
      </c>
      <c r="BO16" s="43">
        <v>0</v>
      </c>
      <c r="BP16" s="43">
        <v>0</v>
      </c>
      <c r="BQ16" s="43">
        <v>0</v>
      </c>
      <c r="BR16" s="43">
        <v>235631.66341000001</v>
      </c>
      <c r="BS16" s="43">
        <v>219219.18377</v>
      </c>
      <c r="BT16" s="43">
        <v>56.07</v>
      </c>
      <c r="BU16" s="43">
        <v>0</v>
      </c>
      <c r="BV16" s="43">
        <v>0</v>
      </c>
      <c r="BW16" s="43">
        <v>0</v>
      </c>
      <c r="BX16" s="43">
        <v>212615.9</v>
      </c>
      <c r="BY16" s="43">
        <v>212615.9</v>
      </c>
      <c r="BZ16" s="43">
        <v>14557.89459</v>
      </c>
      <c r="CA16" s="43">
        <v>3398.9837200000002</v>
      </c>
      <c r="CB16" s="43">
        <v>569654.06305</v>
      </c>
      <c r="CC16" s="43">
        <v>435575.42200999998</v>
      </c>
      <c r="CD16" s="43">
        <v>365967.60993999999</v>
      </c>
      <c r="CE16" s="43">
        <v>47810.440722500003</v>
      </c>
      <c r="CF16" s="44">
        <v>2.7190799999999999</v>
      </c>
      <c r="CG16" s="44">
        <v>1.7001280000000001</v>
      </c>
      <c r="CI16" s="14"/>
    </row>
    <row r="17" spans="2:87" s="6" customFormat="1" ht="12" x14ac:dyDescent="0.25">
      <c r="B17" s="8">
        <v>3</v>
      </c>
      <c r="C17" s="42">
        <v>44624</v>
      </c>
      <c r="D17" s="43">
        <v>143753.56041000001</v>
      </c>
      <c r="E17" s="43">
        <v>72419.499110000004</v>
      </c>
      <c r="F17" s="43">
        <v>140872.08332000001</v>
      </c>
      <c r="G17" s="43">
        <v>0</v>
      </c>
      <c r="H17" s="43">
        <v>760515.83889999997</v>
      </c>
      <c r="I17" s="43">
        <v>8776.4699999999993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63905.893060000002</v>
      </c>
      <c r="W17" s="43">
        <v>0</v>
      </c>
      <c r="X17" s="43">
        <v>981235.58956999995</v>
      </c>
      <c r="Y17" s="43">
        <v>81195.969110000005</v>
      </c>
      <c r="Z17" s="43">
        <v>79954.33971</v>
      </c>
      <c r="AA17" s="43">
        <v>16165.88474</v>
      </c>
      <c r="AB17" s="43">
        <v>369327.19160000002</v>
      </c>
      <c r="AC17" s="43">
        <v>46684.040739999997</v>
      </c>
      <c r="AD17" s="43">
        <v>0</v>
      </c>
      <c r="AE17" s="43">
        <v>0</v>
      </c>
      <c r="AF17" s="43">
        <v>2.3208000000000002</v>
      </c>
      <c r="AG17" s="43">
        <v>0</v>
      </c>
      <c r="AH17" s="43">
        <v>218384.30520999999</v>
      </c>
      <c r="AI17" s="43">
        <v>34622.477480000001</v>
      </c>
      <c r="AJ17" s="43">
        <v>0</v>
      </c>
      <c r="AK17" s="43">
        <v>0</v>
      </c>
      <c r="AL17" s="43">
        <v>0</v>
      </c>
      <c r="AM17" s="43">
        <v>0</v>
      </c>
      <c r="AN17" s="43">
        <v>178.67729</v>
      </c>
      <c r="AO17" s="43">
        <v>178.67729</v>
      </c>
      <c r="AP17" s="43">
        <v>0</v>
      </c>
      <c r="AQ17" s="43">
        <v>0</v>
      </c>
      <c r="AR17" s="43">
        <v>0</v>
      </c>
      <c r="AS17" s="43">
        <v>0</v>
      </c>
      <c r="AT17" s="43">
        <v>32867.621740000002</v>
      </c>
      <c r="AU17" s="43">
        <v>15176.93073</v>
      </c>
      <c r="AV17" s="43">
        <v>14628.139230000001</v>
      </c>
      <c r="AW17" s="43">
        <v>13649.95156</v>
      </c>
      <c r="AX17" s="43">
        <v>212347.35644</v>
      </c>
      <c r="AY17" s="43">
        <v>66354.501439999993</v>
      </c>
      <c r="AZ17" s="43">
        <v>5115.0439399999996</v>
      </c>
      <c r="BA17" s="43">
        <v>1520.3401699999999</v>
      </c>
      <c r="BB17" s="43">
        <v>0</v>
      </c>
      <c r="BC17" s="43">
        <v>0</v>
      </c>
      <c r="BD17" s="43">
        <v>0</v>
      </c>
      <c r="BE17" s="43">
        <v>0</v>
      </c>
      <c r="BF17" s="43">
        <v>0</v>
      </c>
      <c r="BG17" s="43">
        <v>0</v>
      </c>
      <c r="BH17" s="43">
        <v>932804.99595999997</v>
      </c>
      <c r="BI17" s="43">
        <v>194352.80415000001</v>
      </c>
      <c r="BJ17" s="43">
        <v>35521.242389999999</v>
      </c>
      <c r="BK17" s="43">
        <v>0</v>
      </c>
      <c r="BL17" s="43">
        <v>58808.217920000003</v>
      </c>
      <c r="BM17" s="43">
        <v>341.35451999999998</v>
      </c>
      <c r="BN17" s="43">
        <v>0</v>
      </c>
      <c r="BO17" s="43">
        <v>0</v>
      </c>
      <c r="BP17" s="43">
        <v>0</v>
      </c>
      <c r="BQ17" s="43">
        <v>0</v>
      </c>
      <c r="BR17" s="43">
        <v>239974.78962</v>
      </c>
      <c r="BS17" s="43">
        <v>225232.59770000001</v>
      </c>
      <c r="BT17" s="43">
        <v>56.07</v>
      </c>
      <c r="BU17" s="43">
        <v>0</v>
      </c>
      <c r="BV17" s="43">
        <v>0</v>
      </c>
      <c r="BW17" s="43">
        <v>0</v>
      </c>
      <c r="BX17" s="43">
        <v>212615.9</v>
      </c>
      <c r="BY17" s="43">
        <v>212615.9</v>
      </c>
      <c r="BZ17" s="43">
        <v>13483.62103</v>
      </c>
      <c r="CA17" s="43">
        <v>3092.3895900000002</v>
      </c>
      <c r="CB17" s="43">
        <v>560459.84096000006</v>
      </c>
      <c r="CC17" s="43">
        <v>441282.24180999998</v>
      </c>
      <c r="CD17" s="43">
        <v>372345.15499999991</v>
      </c>
      <c r="CE17" s="43">
        <v>48588.201037499995</v>
      </c>
      <c r="CF17" s="44">
        <v>2.635284</v>
      </c>
      <c r="CG17" s="44">
        <v>1.6711050000000001</v>
      </c>
      <c r="CI17" s="14"/>
    </row>
    <row r="18" spans="2:87" s="6" customFormat="1" ht="12" x14ac:dyDescent="0.25">
      <c r="B18" s="8">
        <v>4</v>
      </c>
      <c r="C18" s="42">
        <v>44627</v>
      </c>
      <c r="D18" s="43">
        <v>142485.42246</v>
      </c>
      <c r="E18" s="43">
        <v>72275.416159999993</v>
      </c>
      <c r="F18" s="43">
        <v>126035.02687</v>
      </c>
      <c r="G18" s="43">
        <v>0</v>
      </c>
      <c r="H18" s="43">
        <v>760515.83889999997</v>
      </c>
      <c r="I18" s="43">
        <v>8776.4699999999993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63905.893060000002</v>
      </c>
      <c r="W18" s="43">
        <v>0</v>
      </c>
      <c r="X18" s="43">
        <v>965130.39516999992</v>
      </c>
      <c r="Y18" s="43">
        <v>81051.886159999995</v>
      </c>
      <c r="Z18" s="43">
        <v>80768.9234</v>
      </c>
      <c r="AA18" s="43">
        <v>16176.48725</v>
      </c>
      <c r="AB18" s="43">
        <v>364224.34428999998</v>
      </c>
      <c r="AC18" s="43">
        <v>46661.779459999998</v>
      </c>
      <c r="AD18" s="43">
        <v>0</v>
      </c>
      <c r="AE18" s="43">
        <v>0</v>
      </c>
      <c r="AF18" s="43">
        <v>0</v>
      </c>
      <c r="AG18" s="43">
        <v>0</v>
      </c>
      <c r="AH18" s="43">
        <v>214269.53109999999</v>
      </c>
      <c r="AI18" s="43">
        <v>33744.830479999997</v>
      </c>
      <c r="AJ18" s="43">
        <v>0</v>
      </c>
      <c r="AK18" s="43">
        <v>0</v>
      </c>
      <c r="AL18" s="43">
        <v>0</v>
      </c>
      <c r="AM18" s="43">
        <v>0</v>
      </c>
      <c r="AN18" s="43">
        <v>178.67729</v>
      </c>
      <c r="AO18" s="43">
        <v>178.67729</v>
      </c>
      <c r="AP18" s="43">
        <v>0</v>
      </c>
      <c r="AQ18" s="43">
        <v>0</v>
      </c>
      <c r="AR18" s="43">
        <v>0</v>
      </c>
      <c r="AS18" s="43">
        <v>0</v>
      </c>
      <c r="AT18" s="43">
        <v>33312.047400000003</v>
      </c>
      <c r="AU18" s="43">
        <v>15176.93073</v>
      </c>
      <c r="AV18" s="43">
        <v>27756.138480000001</v>
      </c>
      <c r="AW18" s="43">
        <v>26899.950509999999</v>
      </c>
      <c r="AX18" s="43">
        <v>212347.35644</v>
      </c>
      <c r="AY18" s="43">
        <v>66354.501439999993</v>
      </c>
      <c r="AZ18" s="43">
        <v>6365.7824499999997</v>
      </c>
      <c r="BA18" s="43">
        <v>1946.5160800000001</v>
      </c>
      <c r="BB18" s="43">
        <v>0</v>
      </c>
      <c r="BC18" s="43">
        <v>0</v>
      </c>
      <c r="BD18" s="43">
        <v>0</v>
      </c>
      <c r="BE18" s="43">
        <v>0</v>
      </c>
      <c r="BF18" s="43">
        <v>0</v>
      </c>
      <c r="BG18" s="43">
        <v>0</v>
      </c>
      <c r="BH18" s="43">
        <v>939222.80085000012</v>
      </c>
      <c r="BI18" s="43">
        <v>207139.67324</v>
      </c>
      <c r="BJ18" s="43">
        <v>36316.39559</v>
      </c>
      <c r="BK18" s="43">
        <v>0</v>
      </c>
      <c r="BL18" s="43">
        <v>64387.862090000002</v>
      </c>
      <c r="BM18" s="43">
        <v>341.35451999999998</v>
      </c>
      <c r="BN18" s="43">
        <v>0</v>
      </c>
      <c r="BO18" s="43">
        <v>0</v>
      </c>
      <c r="BP18" s="43">
        <v>0</v>
      </c>
      <c r="BQ18" s="43">
        <v>0</v>
      </c>
      <c r="BR18" s="43">
        <v>259231.78563999999</v>
      </c>
      <c r="BS18" s="43">
        <v>243556.45339000001</v>
      </c>
      <c r="BT18" s="43">
        <v>56.07</v>
      </c>
      <c r="BU18" s="43">
        <v>0</v>
      </c>
      <c r="BV18" s="43">
        <v>0</v>
      </c>
      <c r="BW18" s="43">
        <v>0</v>
      </c>
      <c r="BX18" s="43">
        <v>212615.9</v>
      </c>
      <c r="BY18" s="43">
        <v>212615.9</v>
      </c>
      <c r="BZ18" s="43">
        <v>17556.244979999999</v>
      </c>
      <c r="CA18" s="43">
        <v>3010.4758700000002</v>
      </c>
      <c r="CB18" s="43">
        <v>590164.25829999999</v>
      </c>
      <c r="CC18" s="43">
        <v>459524.18378000002</v>
      </c>
      <c r="CD18" s="43">
        <v>349058.54255000013</v>
      </c>
      <c r="CE18" s="43">
        <v>51784.918310000008</v>
      </c>
      <c r="CF18" s="44">
        <v>2.7649520000000001</v>
      </c>
      <c r="CG18" s="44">
        <v>1.565164</v>
      </c>
      <c r="CI18" s="14"/>
    </row>
    <row r="19" spans="2:87" s="6" customFormat="1" ht="12" x14ac:dyDescent="0.25">
      <c r="B19" s="8">
        <v>5</v>
      </c>
      <c r="C19" s="42">
        <v>44628</v>
      </c>
      <c r="D19" s="43">
        <v>139320.36747999999</v>
      </c>
      <c r="E19" s="43">
        <v>70247.370880000002</v>
      </c>
      <c r="F19" s="43">
        <v>433728.04119999998</v>
      </c>
      <c r="G19" s="43">
        <v>0</v>
      </c>
      <c r="H19" s="43">
        <v>843515.83889999997</v>
      </c>
      <c r="I19" s="43">
        <v>8776.4699999999993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63905.893060000002</v>
      </c>
      <c r="W19" s="43">
        <v>0</v>
      </c>
      <c r="X19" s="43">
        <v>1352658.3545200001</v>
      </c>
      <c r="Y19" s="43">
        <v>79023.840880000003</v>
      </c>
      <c r="Z19" s="43">
        <v>78702.062510000003</v>
      </c>
      <c r="AA19" s="43">
        <v>16260.06064</v>
      </c>
      <c r="AB19" s="43">
        <v>360790.24976999999</v>
      </c>
      <c r="AC19" s="43">
        <v>45336.040430000001</v>
      </c>
      <c r="AD19" s="43">
        <v>0</v>
      </c>
      <c r="AE19" s="43">
        <v>0</v>
      </c>
      <c r="AF19" s="43">
        <v>0</v>
      </c>
      <c r="AG19" s="43">
        <v>0</v>
      </c>
      <c r="AH19" s="43">
        <v>218909.56959</v>
      </c>
      <c r="AI19" s="43">
        <v>33744.830479999997</v>
      </c>
      <c r="AJ19" s="43">
        <v>0</v>
      </c>
      <c r="AK19" s="43">
        <v>0</v>
      </c>
      <c r="AL19" s="43">
        <v>0</v>
      </c>
      <c r="AM19" s="43">
        <v>0</v>
      </c>
      <c r="AN19" s="43">
        <v>178.67729</v>
      </c>
      <c r="AO19" s="43">
        <v>178.67729</v>
      </c>
      <c r="AP19" s="43">
        <v>0</v>
      </c>
      <c r="AQ19" s="43">
        <v>0</v>
      </c>
      <c r="AR19" s="43">
        <v>0</v>
      </c>
      <c r="AS19" s="43">
        <v>0</v>
      </c>
      <c r="AT19" s="43">
        <v>33394.851150000002</v>
      </c>
      <c r="AU19" s="43">
        <v>15176.93073</v>
      </c>
      <c r="AV19" s="43">
        <v>31998.758959999999</v>
      </c>
      <c r="AW19" s="43">
        <v>30142.768240000001</v>
      </c>
      <c r="AX19" s="43">
        <v>212347.35644</v>
      </c>
      <c r="AY19" s="43">
        <v>66354.501439999993</v>
      </c>
      <c r="AZ19" s="43">
        <v>12867.267390000001</v>
      </c>
      <c r="BA19" s="43">
        <v>3371.04234</v>
      </c>
      <c r="BB19" s="43">
        <v>0</v>
      </c>
      <c r="BC19" s="43">
        <v>0</v>
      </c>
      <c r="BD19" s="43">
        <v>0</v>
      </c>
      <c r="BE19" s="43">
        <v>0</v>
      </c>
      <c r="BF19" s="43">
        <v>0</v>
      </c>
      <c r="BG19" s="43">
        <v>0</v>
      </c>
      <c r="BH19" s="43">
        <v>949188.79310000013</v>
      </c>
      <c r="BI19" s="43">
        <v>210564.85159000003</v>
      </c>
      <c r="BJ19" s="43">
        <v>34348.49555</v>
      </c>
      <c r="BK19" s="43">
        <v>0</v>
      </c>
      <c r="BL19" s="43">
        <v>61083.300179999998</v>
      </c>
      <c r="BM19" s="43">
        <v>341.35451999999998</v>
      </c>
      <c r="BN19" s="43">
        <v>0</v>
      </c>
      <c r="BO19" s="43">
        <v>0</v>
      </c>
      <c r="BP19" s="43">
        <v>0</v>
      </c>
      <c r="BQ19" s="43">
        <v>0</v>
      </c>
      <c r="BR19" s="43">
        <v>283158.31923999998</v>
      </c>
      <c r="BS19" s="43">
        <v>257262.59972999999</v>
      </c>
      <c r="BT19" s="43">
        <v>56.07</v>
      </c>
      <c r="BU19" s="43">
        <v>0</v>
      </c>
      <c r="BV19" s="43">
        <v>0</v>
      </c>
      <c r="BW19" s="43">
        <v>0</v>
      </c>
      <c r="BX19" s="43">
        <v>212615.9</v>
      </c>
      <c r="BY19" s="43">
        <v>212615.9</v>
      </c>
      <c r="BZ19" s="43">
        <v>13961.789510000001</v>
      </c>
      <c r="CA19" s="43">
        <v>3030.3557300000002</v>
      </c>
      <c r="CB19" s="43">
        <v>605223.87448</v>
      </c>
      <c r="CC19" s="43">
        <v>473250.20997999999</v>
      </c>
      <c r="CD19" s="43">
        <v>343964.91862000013</v>
      </c>
      <c r="CE19" s="43">
        <v>52641.212897500023</v>
      </c>
      <c r="CF19" s="44">
        <v>3.9325459999999999</v>
      </c>
      <c r="CG19" s="44">
        <v>1.5011779999999999</v>
      </c>
      <c r="CI19" s="14"/>
    </row>
    <row r="20" spans="2:87" s="6" customFormat="1" ht="12" x14ac:dyDescent="0.25">
      <c r="B20" s="8">
        <v>6</v>
      </c>
      <c r="C20" s="42">
        <v>44629</v>
      </c>
      <c r="D20" s="43">
        <v>138112.68233000001</v>
      </c>
      <c r="E20" s="43">
        <v>69570.593829999998</v>
      </c>
      <c r="F20" s="43">
        <v>261437.5056</v>
      </c>
      <c r="G20" s="43">
        <v>0</v>
      </c>
      <c r="H20" s="43">
        <v>843515.83889999997</v>
      </c>
      <c r="I20" s="43">
        <v>8776.4699999999993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63905.893060000002</v>
      </c>
      <c r="W20" s="43">
        <v>0</v>
      </c>
      <c r="X20" s="43">
        <v>1179160.13377</v>
      </c>
      <c r="Y20" s="43">
        <v>78347.063829999999</v>
      </c>
      <c r="Z20" s="43">
        <v>77578.345300000001</v>
      </c>
      <c r="AA20" s="43">
        <v>15929.53773</v>
      </c>
      <c r="AB20" s="43">
        <v>351705.47405999998</v>
      </c>
      <c r="AC20" s="43">
        <v>46938.447139999997</v>
      </c>
      <c r="AD20" s="43">
        <v>0</v>
      </c>
      <c r="AE20" s="43">
        <v>0</v>
      </c>
      <c r="AF20" s="43">
        <v>0</v>
      </c>
      <c r="AG20" s="43">
        <v>0</v>
      </c>
      <c r="AH20" s="43">
        <v>219220.76420999999</v>
      </c>
      <c r="AI20" s="43">
        <v>33744.830479999997</v>
      </c>
      <c r="AJ20" s="43">
        <v>0</v>
      </c>
      <c r="AK20" s="43">
        <v>0</v>
      </c>
      <c r="AL20" s="43">
        <v>0</v>
      </c>
      <c r="AM20" s="43">
        <v>0</v>
      </c>
      <c r="AN20" s="43">
        <v>178.67729</v>
      </c>
      <c r="AO20" s="43">
        <v>178.67729</v>
      </c>
      <c r="AP20" s="43">
        <v>0</v>
      </c>
      <c r="AQ20" s="43">
        <v>0</v>
      </c>
      <c r="AR20" s="43">
        <v>0</v>
      </c>
      <c r="AS20" s="43">
        <v>0</v>
      </c>
      <c r="AT20" s="43">
        <v>33396.351150000002</v>
      </c>
      <c r="AU20" s="43">
        <v>15176.93073</v>
      </c>
      <c r="AV20" s="43">
        <v>36963.668120000002</v>
      </c>
      <c r="AW20" s="43">
        <v>31861.746889999999</v>
      </c>
      <c r="AX20" s="43">
        <v>0</v>
      </c>
      <c r="AY20" s="43">
        <v>0</v>
      </c>
      <c r="AZ20" s="43">
        <v>10555.68312</v>
      </c>
      <c r="BA20" s="43">
        <v>5890.8215700000001</v>
      </c>
      <c r="BB20" s="43">
        <v>0</v>
      </c>
      <c r="BC20" s="43">
        <v>0</v>
      </c>
      <c r="BD20" s="43">
        <v>0</v>
      </c>
      <c r="BE20" s="43">
        <v>0</v>
      </c>
      <c r="BF20" s="43">
        <v>0</v>
      </c>
      <c r="BG20" s="43">
        <v>0</v>
      </c>
      <c r="BH20" s="43">
        <v>729598.96325000003</v>
      </c>
      <c r="BI20" s="43">
        <v>149720.99183000001</v>
      </c>
      <c r="BJ20" s="43">
        <v>32926.592170000004</v>
      </c>
      <c r="BK20" s="43">
        <v>0</v>
      </c>
      <c r="BL20" s="43">
        <v>60056.561730000001</v>
      </c>
      <c r="BM20" s="43">
        <v>341.35451999999998</v>
      </c>
      <c r="BN20" s="43">
        <v>0</v>
      </c>
      <c r="BO20" s="43">
        <v>0</v>
      </c>
      <c r="BP20" s="43">
        <v>0</v>
      </c>
      <c r="BQ20" s="43">
        <v>0</v>
      </c>
      <c r="BR20" s="43">
        <v>361146.51425000001</v>
      </c>
      <c r="BS20" s="43">
        <v>340227.83574000001</v>
      </c>
      <c r="BT20" s="43">
        <v>409.76524999999998</v>
      </c>
      <c r="BU20" s="43">
        <v>353.69524999999999</v>
      </c>
      <c r="BV20" s="43">
        <v>0</v>
      </c>
      <c r="BW20" s="43">
        <v>0</v>
      </c>
      <c r="BX20" s="43">
        <v>66341.399999999994</v>
      </c>
      <c r="BY20" s="43">
        <v>66341.399999999994</v>
      </c>
      <c r="BZ20" s="43">
        <v>12637.11671</v>
      </c>
      <c r="CA20" s="43">
        <v>3010.4758700000002</v>
      </c>
      <c r="CB20" s="43">
        <v>533517.95010999998</v>
      </c>
      <c r="CC20" s="43">
        <v>410274.76137999998</v>
      </c>
      <c r="CD20" s="43">
        <v>196081.01314000005</v>
      </c>
      <c r="CE20" s="43">
        <v>37430.247957500003</v>
      </c>
      <c r="CF20" s="44">
        <v>6.0136339999999997</v>
      </c>
      <c r="CG20" s="44">
        <v>2.0931479999999998</v>
      </c>
      <c r="CI20" s="14"/>
    </row>
    <row r="21" spans="2:87" s="6" customFormat="1" ht="12" x14ac:dyDescent="0.25">
      <c r="B21" s="8">
        <v>7</v>
      </c>
      <c r="C21" s="42">
        <v>44630</v>
      </c>
      <c r="D21" s="43">
        <v>136362.91471000001</v>
      </c>
      <c r="E21" s="43">
        <v>69308.964609999995</v>
      </c>
      <c r="F21" s="43">
        <v>223928.13855</v>
      </c>
      <c r="G21" s="43">
        <v>0</v>
      </c>
      <c r="H21" s="43">
        <v>842515.83889999997</v>
      </c>
      <c r="I21" s="43">
        <v>8776.4699999999993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63905.893060000002</v>
      </c>
      <c r="W21" s="43">
        <v>0</v>
      </c>
      <c r="X21" s="43">
        <v>1138900.9991000001</v>
      </c>
      <c r="Y21" s="43">
        <v>78085.434609999997</v>
      </c>
      <c r="Z21" s="43">
        <v>75418.472899999993</v>
      </c>
      <c r="AA21" s="43">
        <v>15927.671619999999</v>
      </c>
      <c r="AB21" s="43">
        <v>348912.93878999999</v>
      </c>
      <c r="AC21" s="43">
        <v>45054.406000000003</v>
      </c>
      <c r="AD21" s="43">
        <v>0</v>
      </c>
      <c r="AE21" s="43">
        <v>0</v>
      </c>
      <c r="AF21" s="43">
        <v>0</v>
      </c>
      <c r="AG21" s="43">
        <v>0</v>
      </c>
      <c r="AH21" s="43">
        <v>207479.05157000001</v>
      </c>
      <c r="AI21" s="43">
        <v>33744.830479999997</v>
      </c>
      <c r="AJ21" s="43">
        <v>0</v>
      </c>
      <c r="AK21" s="43">
        <v>0</v>
      </c>
      <c r="AL21" s="43">
        <v>0</v>
      </c>
      <c r="AM21" s="43">
        <v>0</v>
      </c>
      <c r="AN21" s="43">
        <v>178.67729</v>
      </c>
      <c r="AO21" s="43">
        <v>178.67729</v>
      </c>
      <c r="AP21" s="43">
        <v>0</v>
      </c>
      <c r="AQ21" s="43">
        <v>0</v>
      </c>
      <c r="AR21" s="43">
        <v>0</v>
      </c>
      <c r="AS21" s="43">
        <v>0</v>
      </c>
      <c r="AT21" s="43">
        <v>34877.140070000001</v>
      </c>
      <c r="AU21" s="43">
        <v>15378.36932</v>
      </c>
      <c r="AV21" s="43">
        <v>27563.339090000001</v>
      </c>
      <c r="AW21" s="43">
        <v>26429.386320000001</v>
      </c>
      <c r="AX21" s="43">
        <v>0</v>
      </c>
      <c r="AY21" s="43">
        <v>0</v>
      </c>
      <c r="AZ21" s="43">
        <v>16727.217379999998</v>
      </c>
      <c r="BA21" s="43">
        <v>12200.351350000001</v>
      </c>
      <c r="BB21" s="43">
        <v>0</v>
      </c>
      <c r="BC21" s="43">
        <v>0</v>
      </c>
      <c r="BD21" s="43">
        <v>0</v>
      </c>
      <c r="BE21" s="43">
        <v>0</v>
      </c>
      <c r="BF21" s="43">
        <v>0</v>
      </c>
      <c r="BG21" s="43">
        <v>0</v>
      </c>
      <c r="BH21" s="43">
        <v>711156.83709000004</v>
      </c>
      <c r="BI21" s="43">
        <v>148913.69238000002</v>
      </c>
      <c r="BJ21" s="43">
        <v>32155.412260000001</v>
      </c>
      <c r="BK21" s="43">
        <v>0</v>
      </c>
      <c r="BL21" s="43">
        <v>54734.743860000002</v>
      </c>
      <c r="BM21" s="43">
        <v>341.35451999999998</v>
      </c>
      <c r="BN21" s="43">
        <v>0</v>
      </c>
      <c r="BO21" s="43">
        <v>0</v>
      </c>
      <c r="BP21" s="43">
        <v>0</v>
      </c>
      <c r="BQ21" s="43">
        <v>0</v>
      </c>
      <c r="BR21" s="43">
        <v>422627.64328000002</v>
      </c>
      <c r="BS21" s="43">
        <v>401648.26254000003</v>
      </c>
      <c r="BT21" s="43">
        <v>353.69524999999999</v>
      </c>
      <c r="BU21" s="43">
        <v>353.69524999999999</v>
      </c>
      <c r="BV21" s="43">
        <v>0</v>
      </c>
      <c r="BW21" s="43">
        <v>0</v>
      </c>
      <c r="BX21" s="43">
        <v>0</v>
      </c>
      <c r="BY21" s="43">
        <v>0</v>
      </c>
      <c r="BZ21" s="43">
        <v>12583.07374</v>
      </c>
      <c r="CA21" s="43">
        <v>3010.4758700000002</v>
      </c>
      <c r="CB21" s="43">
        <v>522454.56839000003</v>
      </c>
      <c r="CC21" s="43">
        <v>405353.78818000003</v>
      </c>
      <c r="CD21" s="43">
        <v>188702.26870000002</v>
      </c>
      <c r="CE21" s="43">
        <v>37228.423095000006</v>
      </c>
      <c r="CF21" s="44">
        <v>6.0354349999999997</v>
      </c>
      <c r="CG21" s="44">
        <v>2.0974680000000001</v>
      </c>
      <c r="CI21" s="14"/>
    </row>
    <row r="22" spans="2:87" s="6" customFormat="1" ht="12" x14ac:dyDescent="0.25">
      <c r="B22" s="8">
        <v>8</v>
      </c>
      <c r="C22" s="42">
        <v>44631</v>
      </c>
      <c r="D22" s="43">
        <v>137864.30900000001</v>
      </c>
      <c r="E22" s="43">
        <v>69444.425300000003</v>
      </c>
      <c r="F22" s="43">
        <v>233027.76107000001</v>
      </c>
      <c r="G22" s="43">
        <v>0</v>
      </c>
      <c r="H22" s="43">
        <v>842515.83889999997</v>
      </c>
      <c r="I22" s="43">
        <v>8776.4699999999993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51523.129930000003</v>
      </c>
      <c r="W22" s="43">
        <v>0</v>
      </c>
      <c r="X22" s="43">
        <v>1161884.7790399999</v>
      </c>
      <c r="Y22" s="43">
        <v>78220.895300000004</v>
      </c>
      <c r="Z22" s="43">
        <v>74724.559309999997</v>
      </c>
      <c r="AA22" s="43">
        <v>15888.017750000001</v>
      </c>
      <c r="AB22" s="43">
        <v>361887.70770999999</v>
      </c>
      <c r="AC22" s="43">
        <v>44807.771260000001</v>
      </c>
      <c r="AD22" s="43">
        <v>0</v>
      </c>
      <c r="AE22" s="43">
        <v>0</v>
      </c>
      <c r="AF22" s="43">
        <v>0</v>
      </c>
      <c r="AG22" s="43">
        <v>0</v>
      </c>
      <c r="AH22" s="43">
        <v>204221.92929</v>
      </c>
      <c r="AI22" s="43">
        <v>33151.833659999997</v>
      </c>
      <c r="AJ22" s="43">
        <v>0</v>
      </c>
      <c r="AK22" s="43">
        <v>0</v>
      </c>
      <c r="AL22" s="43">
        <v>0</v>
      </c>
      <c r="AM22" s="43">
        <v>0</v>
      </c>
      <c r="AN22" s="43">
        <v>178.67729</v>
      </c>
      <c r="AO22" s="43">
        <v>178.67729</v>
      </c>
      <c r="AP22" s="43">
        <v>0</v>
      </c>
      <c r="AQ22" s="43">
        <v>0</v>
      </c>
      <c r="AR22" s="43">
        <v>0</v>
      </c>
      <c r="AS22" s="43">
        <v>0</v>
      </c>
      <c r="AT22" s="43">
        <v>34620.462169999999</v>
      </c>
      <c r="AU22" s="43">
        <v>15378.36932</v>
      </c>
      <c r="AV22" s="43">
        <v>38634.950120000001</v>
      </c>
      <c r="AW22" s="43">
        <v>37569.417959999999</v>
      </c>
      <c r="AX22" s="43">
        <v>0</v>
      </c>
      <c r="AY22" s="43">
        <v>0</v>
      </c>
      <c r="AZ22" s="43">
        <v>10094.48567</v>
      </c>
      <c r="BA22" s="43">
        <v>5941.8086599999997</v>
      </c>
      <c r="BB22" s="43">
        <v>0</v>
      </c>
      <c r="BC22" s="43">
        <v>0</v>
      </c>
      <c r="BD22" s="43">
        <v>0</v>
      </c>
      <c r="BE22" s="43">
        <v>0</v>
      </c>
      <c r="BF22" s="43">
        <v>0</v>
      </c>
      <c r="BG22" s="43">
        <v>0</v>
      </c>
      <c r="BH22" s="43">
        <v>724362.77156000002</v>
      </c>
      <c r="BI22" s="43">
        <v>152915.8959</v>
      </c>
      <c r="BJ22" s="43">
        <v>22961.148410000002</v>
      </c>
      <c r="BK22" s="43">
        <v>0</v>
      </c>
      <c r="BL22" s="43">
        <v>39347.650269999998</v>
      </c>
      <c r="BM22" s="43">
        <v>61.3658</v>
      </c>
      <c r="BN22" s="43">
        <v>0</v>
      </c>
      <c r="BO22" s="43">
        <v>0</v>
      </c>
      <c r="BP22" s="43">
        <v>0</v>
      </c>
      <c r="BQ22" s="43">
        <v>0</v>
      </c>
      <c r="BR22" s="43">
        <v>427752.64629</v>
      </c>
      <c r="BS22" s="43">
        <v>407244.85521000001</v>
      </c>
      <c r="BT22" s="43">
        <v>353.69524999999999</v>
      </c>
      <c r="BU22" s="43">
        <v>353.69524999999999</v>
      </c>
      <c r="BV22" s="43">
        <v>0</v>
      </c>
      <c r="BW22" s="43">
        <v>0</v>
      </c>
      <c r="BX22" s="43">
        <v>0</v>
      </c>
      <c r="BY22" s="43">
        <v>0</v>
      </c>
      <c r="BZ22" s="43">
        <v>10987.14839</v>
      </c>
      <c r="CA22" s="43">
        <v>3010.52502</v>
      </c>
      <c r="CB22" s="43">
        <v>501402.28860999999</v>
      </c>
      <c r="CC22" s="43">
        <v>410670.44128000003</v>
      </c>
      <c r="CD22" s="43">
        <v>222960.48295000003</v>
      </c>
      <c r="CE22" s="43">
        <v>38228.973975000001</v>
      </c>
      <c r="CF22" s="44">
        <v>5.2111670000000005</v>
      </c>
      <c r="CG22" s="44">
        <v>2.0461149999999999</v>
      </c>
      <c r="CI22" s="14"/>
    </row>
    <row r="23" spans="2:87" s="6" customFormat="1" ht="12" x14ac:dyDescent="0.25">
      <c r="B23" s="8">
        <v>9</v>
      </c>
      <c r="C23" s="42">
        <v>44632</v>
      </c>
      <c r="D23" s="43">
        <v>135407.85130000001</v>
      </c>
      <c r="E23" s="43">
        <v>69181.019899999999</v>
      </c>
      <c r="F23" s="43">
        <v>220181.21534</v>
      </c>
      <c r="G23" s="43">
        <v>0</v>
      </c>
      <c r="H23" s="43">
        <v>842515.83889999997</v>
      </c>
      <c r="I23" s="43">
        <v>8776.4699999999993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51523.129930000003</v>
      </c>
      <c r="W23" s="43">
        <v>0</v>
      </c>
      <c r="X23" s="43">
        <v>1146581.7756099999</v>
      </c>
      <c r="Y23" s="43">
        <v>77957.4899</v>
      </c>
      <c r="Z23" s="43">
        <v>74433.185719999994</v>
      </c>
      <c r="AA23" s="43">
        <v>16026.383879999999</v>
      </c>
      <c r="AB23" s="43">
        <v>363287.13263000001</v>
      </c>
      <c r="AC23" s="43">
        <v>44906.446129999997</v>
      </c>
      <c r="AD23" s="43">
        <v>0</v>
      </c>
      <c r="AE23" s="43">
        <v>0</v>
      </c>
      <c r="AF23" s="43">
        <v>0</v>
      </c>
      <c r="AG23" s="43">
        <v>0</v>
      </c>
      <c r="AH23" s="43">
        <v>186362.10068999999</v>
      </c>
      <c r="AI23" s="43">
        <v>33151.833659999997</v>
      </c>
      <c r="AJ23" s="43">
        <v>0</v>
      </c>
      <c r="AK23" s="43">
        <v>0</v>
      </c>
      <c r="AL23" s="43">
        <v>0</v>
      </c>
      <c r="AM23" s="43">
        <v>0</v>
      </c>
      <c r="AN23" s="43">
        <v>178.67729</v>
      </c>
      <c r="AO23" s="43">
        <v>178.67729</v>
      </c>
      <c r="AP23" s="43">
        <v>0</v>
      </c>
      <c r="AQ23" s="43">
        <v>0</v>
      </c>
      <c r="AR23" s="43">
        <v>0</v>
      </c>
      <c r="AS23" s="43">
        <v>0</v>
      </c>
      <c r="AT23" s="43">
        <v>34609.287620000003</v>
      </c>
      <c r="AU23" s="43">
        <v>15378.36932</v>
      </c>
      <c r="AV23" s="43">
        <v>36594.043899999997</v>
      </c>
      <c r="AW23" s="43">
        <v>35915.051189999998</v>
      </c>
      <c r="AX23" s="43">
        <v>0</v>
      </c>
      <c r="AY23" s="43">
        <v>0</v>
      </c>
      <c r="AZ23" s="43">
        <v>8875.6997100000008</v>
      </c>
      <c r="BA23" s="43">
        <v>4081.3572100000001</v>
      </c>
      <c r="BB23" s="43">
        <v>0</v>
      </c>
      <c r="BC23" s="43">
        <v>0</v>
      </c>
      <c r="BD23" s="43">
        <v>0</v>
      </c>
      <c r="BE23" s="43">
        <v>0</v>
      </c>
      <c r="BF23" s="43">
        <v>0</v>
      </c>
      <c r="BG23" s="43">
        <v>0</v>
      </c>
      <c r="BH23" s="43">
        <v>704340.12756000005</v>
      </c>
      <c r="BI23" s="43">
        <v>149638.11867999999</v>
      </c>
      <c r="BJ23" s="43">
        <v>22222.012190000001</v>
      </c>
      <c r="BK23" s="43">
        <v>0</v>
      </c>
      <c r="BL23" s="43">
        <v>3705.45948</v>
      </c>
      <c r="BM23" s="43">
        <v>0</v>
      </c>
      <c r="BN23" s="43">
        <v>0</v>
      </c>
      <c r="BO23" s="43">
        <v>0</v>
      </c>
      <c r="BP23" s="43">
        <v>0</v>
      </c>
      <c r="BQ23" s="43">
        <v>0</v>
      </c>
      <c r="BR23" s="43">
        <v>430089.44306000002</v>
      </c>
      <c r="BS23" s="43">
        <v>409125.24381000001</v>
      </c>
      <c r="BT23" s="43">
        <v>353.69524999999999</v>
      </c>
      <c r="BU23" s="43">
        <v>353.69524999999999</v>
      </c>
      <c r="BV23" s="43">
        <v>0</v>
      </c>
      <c r="BW23" s="43">
        <v>0</v>
      </c>
      <c r="BX23" s="43">
        <v>0</v>
      </c>
      <c r="BY23" s="43">
        <v>0</v>
      </c>
      <c r="BZ23" s="43">
        <v>10461.33596</v>
      </c>
      <c r="CA23" s="43">
        <v>2990.4698800000001</v>
      </c>
      <c r="CB23" s="43">
        <v>466831.94594000001</v>
      </c>
      <c r="CC23" s="43">
        <v>412469.40893999999</v>
      </c>
      <c r="CD23" s="43">
        <v>237508.18162000005</v>
      </c>
      <c r="CE23" s="43">
        <v>37409.529669999989</v>
      </c>
      <c r="CF23" s="44">
        <v>4.8275449999999998</v>
      </c>
      <c r="CG23" s="44">
        <v>2.0838939999999999</v>
      </c>
      <c r="CI23" s="14"/>
    </row>
    <row r="24" spans="2:87" s="6" customFormat="1" ht="12" x14ac:dyDescent="0.25">
      <c r="B24" s="8">
        <v>10</v>
      </c>
      <c r="C24" s="42">
        <v>44634</v>
      </c>
      <c r="D24" s="43">
        <v>131686.30679999999</v>
      </c>
      <c r="E24" s="43">
        <v>69181.019899999999</v>
      </c>
      <c r="F24" s="43">
        <v>221558.53446</v>
      </c>
      <c r="G24" s="43">
        <v>0</v>
      </c>
      <c r="H24" s="43">
        <v>842515.83889999997</v>
      </c>
      <c r="I24" s="43">
        <v>8776.4699999999993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51523.129930000003</v>
      </c>
      <c r="W24" s="43">
        <v>0</v>
      </c>
      <c r="X24" s="43">
        <v>1144237.5502299999</v>
      </c>
      <c r="Y24" s="43">
        <v>77957.4899</v>
      </c>
      <c r="Z24" s="43">
        <v>74272.497650000005</v>
      </c>
      <c r="AA24" s="43">
        <v>16051.84741</v>
      </c>
      <c r="AB24" s="43">
        <v>362701.69795</v>
      </c>
      <c r="AC24" s="43">
        <v>44872.357459999999</v>
      </c>
      <c r="AD24" s="43">
        <v>0</v>
      </c>
      <c r="AE24" s="43">
        <v>0</v>
      </c>
      <c r="AF24" s="43">
        <v>0</v>
      </c>
      <c r="AG24" s="43">
        <v>0</v>
      </c>
      <c r="AH24" s="43">
        <v>188955.05536999999</v>
      </c>
      <c r="AI24" s="43">
        <v>33151.833659999997</v>
      </c>
      <c r="AJ24" s="43">
        <v>0</v>
      </c>
      <c r="AK24" s="43">
        <v>0</v>
      </c>
      <c r="AL24" s="43">
        <v>0</v>
      </c>
      <c r="AM24" s="43">
        <v>0</v>
      </c>
      <c r="AN24" s="43">
        <v>178.67729</v>
      </c>
      <c r="AO24" s="43">
        <v>178.67729</v>
      </c>
      <c r="AP24" s="43">
        <v>0</v>
      </c>
      <c r="AQ24" s="43">
        <v>0</v>
      </c>
      <c r="AR24" s="43">
        <v>0</v>
      </c>
      <c r="AS24" s="43">
        <v>0</v>
      </c>
      <c r="AT24" s="43">
        <v>37039.464840000001</v>
      </c>
      <c r="AU24" s="43">
        <v>15393.481169999999</v>
      </c>
      <c r="AV24" s="43">
        <v>37074.777750000001</v>
      </c>
      <c r="AW24" s="43">
        <v>35915.051189999998</v>
      </c>
      <c r="AX24" s="43">
        <v>0</v>
      </c>
      <c r="AY24" s="43">
        <v>0</v>
      </c>
      <c r="AZ24" s="43">
        <v>7476.8183900000004</v>
      </c>
      <c r="BA24" s="43">
        <v>2259.5369300000002</v>
      </c>
      <c r="BB24" s="43">
        <v>0</v>
      </c>
      <c r="BC24" s="43">
        <v>0</v>
      </c>
      <c r="BD24" s="43">
        <v>0</v>
      </c>
      <c r="BE24" s="43">
        <v>0</v>
      </c>
      <c r="BF24" s="43">
        <v>0</v>
      </c>
      <c r="BG24" s="43">
        <v>0</v>
      </c>
      <c r="BH24" s="43">
        <v>707698.98924000002</v>
      </c>
      <c r="BI24" s="43">
        <v>147822.78511</v>
      </c>
      <c r="BJ24" s="43">
        <v>23853.46113</v>
      </c>
      <c r="BK24" s="43">
        <v>0</v>
      </c>
      <c r="BL24" s="43">
        <v>5927.0685299999996</v>
      </c>
      <c r="BM24" s="43">
        <v>0</v>
      </c>
      <c r="BN24" s="43">
        <v>0</v>
      </c>
      <c r="BO24" s="43">
        <v>0</v>
      </c>
      <c r="BP24" s="43">
        <v>0</v>
      </c>
      <c r="BQ24" s="43">
        <v>0</v>
      </c>
      <c r="BR24" s="43">
        <v>424622.06994000002</v>
      </c>
      <c r="BS24" s="43">
        <v>406167.03425000003</v>
      </c>
      <c r="BT24" s="43">
        <v>353.69524999999999</v>
      </c>
      <c r="BU24" s="43">
        <v>353.69524999999999</v>
      </c>
      <c r="BV24" s="43">
        <v>0</v>
      </c>
      <c r="BW24" s="43">
        <v>0</v>
      </c>
      <c r="BX24" s="43">
        <v>0</v>
      </c>
      <c r="BY24" s="43">
        <v>0</v>
      </c>
      <c r="BZ24" s="43">
        <v>11829.436890000001</v>
      </c>
      <c r="CA24" s="43">
        <v>2990.4698800000001</v>
      </c>
      <c r="CB24" s="43">
        <v>466585.73174000002</v>
      </c>
      <c r="CC24" s="43">
        <v>409511.19938000001</v>
      </c>
      <c r="CD24" s="43">
        <v>241113.25750000001</v>
      </c>
      <c r="CE24" s="43">
        <v>36955.696277499999</v>
      </c>
      <c r="CF24" s="44">
        <v>4.7456420000000001</v>
      </c>
      <c r="CG24" s="44">
        <v>2.1094849999999998</v>
      </c>
      <c r="CI24" s="14"/>
    </row>
    <row r="25" spans="2:87" s="6" customFormat="1" ht="12" x14ac:dyDescent="0.25">
      <c r="B25" s="8">
        <v>11</v>
      </c>
      <c r="C25" s="42">
        <v>44635</v>
      </c>
      <c r="D25" s="43">
        <v>161778.39916</v>
      </c>
      <c r="E25" s="43">
        <v>94538.541360000003</v>
      </c>
      <c r="F25" s="43">
        <v>125912.54849</v>
      </c>
      <c r="G25" s="43">
        <v>0</v>
      </c>
      <c r="H25" s="43">
        <v>842515.83889999997</v>
      </c>
      <c r="I25" s="43">
        <v>8776.4699999999993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51523.129930000003</v>
      </c>
      <c r="W25" s="43">
        <v>0</v>
      </c>
      <c r="X25" s="43">
        <v>1078683.6566199998</v>
      </c>
      <c r="Y25" s="43">
        <v>103315.01136</v>
      </c>
      <c r="Z25" s="43">
        <v>71359.970910000004</v>
      </c>
      <c r="AA25" s="43">
        <v>16030.67006</v>
      </c>
      <c r="AB25" s="43">
        <v>354038.67979999998</v>
      </c>
      <c r="AC25" s="43">
        <v>44745.159509999998</v>
      </c>
      <c r="AD25" s="43">
        <v>0</v>
      </c>
      <c r="AE25" s="43">
        <v>0</v>
      </c>
      <c r="AF25" s="43">
        <v>0</v>
      </c>
      <c r="AG25" s="43">
        <v>0</v>
      </c>
      <c r="AH25" s="43">
        <v>184379.76910999999</v>
      </c>
      <c r="AI25" s="43">
        <v>33151.833659999997</v>
      </c>
      <c r="AJ25" s="43">
        <v>0</v>
      </c>
      <c r="AK25" s="43">
        <v>0</v>
      </c>
      <c r="AL25" s="43">
        <v>0</v>
      </c>
      <c r="AM25" s="43">
        <v>0</v>
      </c>
      <c r="AN25" s="43">
        <v>178.67729</v>
      </c>
      <c r="AO25" s="43">
        <v>178.67729</v>
      </c>
      <c r="AP25" s="43">
        <v>0</v>
      </c>
      <c r="AQ25" s="43">
        <v>0</v>
      </c>
      <c r="AR25" s="43">
        <v>0</v>
      </c>
      <c r="AS25" s="43">
        <v>0</v>
      </c>
      <c r="AT25" s="43">
        <v>37074.104160000003</v>
      </c>
      <c r="AU25" s="43">
        <v>15393.481169999999</v>
      </c>
      <c r="AV25" s="43">
        <v>35199.819869999999</v>
      </c>
      <c r="AW25" s="43">
        <v>33926.309159999997</v>
      </c>
      <c r="AX25" s="43">
        <v>0</v>
      </c>
      <c r="AY25" s="43">
        <v>0</v>
      </c>
      <c r="AZ25" s="43">
        <v>58935.513299999999</v>
      </c>
      <c r="BA25" s="43">
        <v>48964.12442</v>
      </c>
      <c r="BB25" s="43">
        <v>0</v>
      </c>
      <c r="BC25" s="43">
        <v>0</v>
      </c>
      <c r="BD25" s="43">
        <v>0</v>
      </c>
      <c r="BE25" s="43">
        <v>0</v>
      </c>
      <c r="BF25" s="43">
        <v>0</v>
      </c>
      <c r="BG25" s="43">
        <v>0</v>
      </c>
      <c r="BH25" s="43">
        <v>741166.53443999996</v>
      </c>
      <c r="BI25" s="43">
        <v>192390.25527000002</v>
      </c>
      <c r="BJ25" s="43">
        <v>23067.134999999998</v>
      </c>
      <c r="BK25" s="43">
        <v>0</v>
      </c>
      <c r="BL25" s="43">
        <v>6262.0463900000004</v>
      </c>
      <c r="BM25" s="43">
        <v>0</v>
      </c>
      <c r="BN25" s="43">
        <v>0</v>
      </c>
      <c r="BO25" s="43">
        <v>0</v>
      </c>
      <c r="BP25" s="43">
        <v>0</v>
      </c>
      <c r="BQ25" s="43">
        <v>0</v>
      </c>
      <c r="BR25" s="43">
        <v>490809.84206</v>
      </c>
      <c r="BS25" s="43">
        <v>463855.37267000001</v>
      </c>
      <c r="BT25" s="43">
        <v>353.69524999999999</v>
      </c>
      <c r="BU25" s="43">
        <v>353.69524999999999</v>
      </c>
      <c r="BV25" s="43">
        <v>0</v>
      </c>
      <c r="BW25" s="43">
        <v>0</v>
      </c>
      <c r="BX25" s="43">
        <v>0</v>
      </c>
      <c r="BY25" s="43">
        <v>0</v>
      </c>
      <c r="BZ25" s="43">
        <v>12049.8608</v>
      </c>
      <c r="CA25" s="43">
        <v>2990.4698800000001</v>
      </c>
      <c r="CB25" s="43">
        <v>532542.57949999999</v>
      </c>
      <c r="CC25" s="43">
        <v>467199.53779999999</v>
      </c>
      <c r="CD25" s="43">
        <v>208623.95493999997</v>
      </c>
      <c r="CE25" s="43">
        <v>48097.56381750002</v>
      </c>
      <c r="CF25" s="44">
        <v>5.1704669999999995</v>
      </c>
      <c r="CG25" s="44">
        <v>2.1480299999999999</v>
      </c>
      <c r="CI25" s="14"/>
    </row>
    <row r="26" spans="2:87" s="6" customFormat="1" ht="12" x14ac:dyDescent="0.25">
      <c r="B26" s="8">
        <v>12</v>
      </c>
      <c r="C26" s="42">
        <v>44636</v>
      </c>
      <c r="D26" s="43">
        <v>164315.65471999999</v>
      </c>
      <c r="E26" s="43">
        <v>94439.913719999997</v>
      </c>
      <c r="F26" s="43">
        <v>99236.880739999993</v>
      </c>
      <c r="G26" s="43">
        <v>0</v>
      </c>
      <c r="H26" s="43">
        <v>944515.83889999997</v>
      </c>
      <c r="I26" s="43">
        <v>21648.626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51523.129930000003</v>
      </c>
      <c r="W26" s="43">
        <v>0</v>
      </c>
      <c r="X26" s="43">
        <v>1156545.24443</v>
      </c>
      <c r="Y26" s="43">
        <v>116088.53972</v>
      </c>
      <c r="Z26" s="43">
        <v>71460.507759999993</v>
      </c>
      <c r="AA26" s="43">
        <v>16080.952579999999</v>
      </c>
      <c r="AB26" s="43">
        <v>350664.76616</v>
      </c>
      <c r="AC26" s="43">
        <v>46990.958630000001</v>
      </c>
      <c r="AD26" s="43">
        <v>0</v>
      </c>
      <c r="AE26" s="43">
        <v>0</v>
      </c>
      <c r="AF26" s="43">
        <v>0</v>
      </c>
      <c r="AG26" s="43">
        <v>0</v>
      </c>
      <c r="AH26" s="43">
        <v>188373.72672000001</v>
      </c>
      <c r="AI26" s="43">
        <v>33151.833659999997</v>
      </c>
      <c r="AJ26" s="43">
        <v>0</v>
      </c>
      <c r="AK26" s="43">
        <v>0</v>
      </c>
      <c r="AL26" s="43">
        <v>0</v>
      </c>
      <c r="AM26" s="43">
        <v>0</v>
      </c>
      <c r="AN26" s="43">
        <v>178.67729</v>
      </c>
      <c r="AO26" s="43">
        <v>178.67729</v>
      </c>
      <c r="AP26" s="43">
        <v>0</v>
      </c>
      <c r="AQ26" s="43">
        <v>0</v>
      </c>
      <c r="AR26" s="43">
        <v>0</v>
      </c>
      <c r="AS26" s="43">
        <v>0</v>
      </c>
      <c r="AT26" s="43">
        <v>25684.228230000001</v>
      </c>
      <c r="AU26" s="43">
        <v>3998.0102400000001</v>
      </c>
      <c r="AV26" s="43">
        <v>31111.891800000001</v>
      </c>
      <c r="AW26" s="43">
        <v>30471.615259999999</v>
      </c>
      <c r="AX26" s="43">
        <v>96621.255000000005</v>
      </c>
      <c r="AY26" s="43">
        <v>0</v>
      </c>
      <c r="AZ26" s="43">
        <v>44586.599000000002</v>
      </c>
      <c r="BA26" s="43">
        <v>40296.176229999997</v>
      </c>
      <c r="BB26" s="43">
        <v>0</v>
      </c>
      <c r="BC26" s="43">
        <v>0</v>
      </c>
      <c r="BD26" s="43">
        <v>0</v>
      </c>
      <c r="BE26" s="43">
        <v>0</v>
      </c>
      <c r="BF26" s="43">
        <v>0</v>
      </c>
      <c r="BG26" s="43">
        <v>0</v>
      </c>
      <c r="BH26" s="43">
        <v>808681.65196000005</v>
      </c>
      <c r="BI26" s="43">
        <v>171168.22389000002</v>
      </c>
      <c r="BJ26" s="43">
        <v>22350.471710000002</v>
      </c>
      <c r="BK26" s="43">
        <v>0</v>
      </c>
      <c r="BL26" s="43">
        <v>24360.529920000001</v>
      </c>
      <c r="BM26" s="43">
        <v>0</v>
      </c>
      <c r="BN26" s="43">
        <v>0</v>
      </c>
      <c r="BO26" s="43">
        <v>0</v>
      </c>
      <c r="BP26" s="43">
        <v>0</v>
      </c>
      <c r="BQ26" s="43">
        <v>0</v>
      </c>
      <c r="BR26" s="43">
        <v>373109.94053000002</v>
      </c>
      <c r="BS26" s="43">
        <v>356929.01487999997</v>
      </c>
      <c r="BT26" s="43">
        <v>673.87842000000001</v>
      </c>
      <c r="BU26" s="43">
        <v>673.87842000000001</v>
      </c>
      <c r="BV26" s="43">
        <v>0</v>
      </c>
      <c r="BW26" s="43">
        <v>0</v>
      </c>
      <c r="BX26" s="43">
        <v>99512.1</v>
      </c>
      <c r="BY26" s="43">
        <v>99512.1</v>
      </c>
      <c r="BZ26" s="43">
        <v>10910.696089999999</v>
      </c>
      <c r="CA26" s="43">
        <v>2990.4698800000001</v>
      </c>
      <c r="CB26" s="43">
        <v>530917.61667000002</v>
      </c>
      <c r="CC26" s="43">
        <v>460105.46317999996</v>
      </c>
      <c r="CD26" s="43">
        <v>277764.03529000003</v>
      </c>
      <c r="CE26" s="43">
        <v>42792.055972500006</v>
      </c>
      <c r="CF26" s="44">
        <v>4.1637680000000001</v>
      </c>
      <c r="CG26" s="44">
        <v>2.712853</v>
      </c>
      <c r="CI26" s="14"/>
    </row>
    <row r="27" spans="2:87" s="6" customFormat="1" ht="12" x14ac:dyDescent="0.25">
      <c r="B27" s="8">
        <v>13</v>
      </c>
      <c r="C27" s="42">
        <v>44637</v>
      </c>
      <c r="D27" s="43">
        <v>156612.76441</v>
      </c>
      <c r="E27" s="43">
        <v>94226.966109999994</v>
      </c>
      <c r="F27" s="43">
        <v>110765.42894</v>
      </c>
      <c r="G27" s="43">
        <v>0</v>
      </c>
      <c r="H27" s="43">
        <v>944515.83889999997</v>
      </c>
      <c r="I27" s="43">
        <v>21648.626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51523.129930000003</v>
      </c>
      <c r="W27" s="43">
        <v>0</v>
      </c>
      <c r="X27" s="43">
        <v>1160370.9023199999</v>
      </c>
      <c r="Y27" s="43">
        <v>115875.59211</v>
      </c>
      <c r="Z27" s="43">
        <v>71175.286900000006</v>
      </c>
      <c r="AA27" s="43">
        <v>16085.53945</v>
      </c>
      <c r="AB27" s="43">
        <v>343288.60074999998</v>
      </c>
      <c r="AC27" s="43">
        <v>48310.085650000001</v>
      </c>
      <c r="AD27" s="43">
        <v>0</v>
      </c>
      <c r="AE27" s="43">
        <v>0</v>
      </c>
      <c r="AF27" s="43">
        <v>0</v>
      </c>
      <c r="AG27" s="43">
        <v>0</v>
      </c>
      <c r="AH27" s="43">
        <v>187762.60156000001</v>
      </c>
      <c r="AI27" s="43">
        <v>33151.833659999997</v>
      </c>
      <c r="AJ27" s="43">
        <v>0</v>
      </c>
      <c r="AK27" s="43">
        <v>0</v>
      </c>
      <c r="AL27" s="43">
        <v>0</v>
      </c>
      <c r="AM27" s="43">
        <v>0</v>
      </c>
      <c r="AN27" s="43">
        <v>178.67729</v>
      </c>
      <c r="AO27" s="43">
        <v>178.67729</v>
      </c>
      <c r="AP27" s="43">
        <v>0</v>
      </c>
      <c r="AQ27" s="43">
        <v>0</v>
      </c>
      <c r="AR27" s="43">
        <v>0</v>
      </c>
      <c r="AS27" s="43">
        <v>0</v>
      </c>
      <c r="AT27" s="43">
        <v>25972.999830000001</v>
      </c>
      <c r="AU27" s="43">
        <v>3998.0102400000001</v>
      </c>
      <c r="AV27" s="43">
        <v>27106.08671</v>
      </c>
      <c r="AW27" s="43">
        <v>26057.67712</v>
      </c>
      <c r="AX27" s="43">
        <v>128278.16</v>
      </c>
      <c r="AY27" s="43">
        <v>0</v>
      </c>
      <c r="AZ27" s="43">
        <v>47953.421820000003</v>
      </c>
      <c r="BA27" s="43">
        <v>43185.616679999999</v>
      </c>
      <c r="BB27" s="43">
        <v>0</v>
      </c>
      <c r="BC27" s="43">
        <v>0</v>
      </c>
      <c r="BD27" s="43">
        <v>0</v>
      </c>
      <c r="BE27" s="43">
        <v>0</v>
      </c>
      <c r="BF27" s="43">
        <v>0</v>
      </c>
      <c r="BG27" s="43">
        <v>0</v>
      </c>
      <c r="BH27" s="43">
        <v>831715.83486000006</v>
      </c>
      <c r="BI27" s="43">
        <v>170967.44009000002</v>
      </c>
      <c r="BJ27" s="43">
        <v>22397.15091</v>
      </c>
      <c r="BK27" s="43">
        <v>0</v>
      </c>
      <c r="BL27" s="43">
        <v>24146.987430000001</v>
      </c>
      <c r="BM27" s="43">
        <v>0</v>
      </c>
      <c r="BN27" s="43">
        <v>0</v>
      </c>
      <c r="BO27" s="43">
        <v>0</v>
      </c>
      <c r="BP27" s="43">
        <v>0</v>
      </c>
      <c r="BQ27" s="43">
        <v>0</v>
      </c>
      <c r="BR27" s="43">
        <v>349107.66834999999</v>
      </c>
      <c r="BS27" s="43">
        <v>332392.05667999998</v>
      </c>
      <c r="BT27" s="43">
        <v>673.87842000000001</v>
      </c>
      <c r="BU27" s="43">
        <v>673.87842000000001</v>
      </c>
      <c r="BV27" s="43">
        <v>0</v>
      </c>
      <c r="BW27" s="43">
        <v>0</v>
      </c>
      <c r="BX27" s="43">
        <v>132682.79999999999</v>
      </c>
      <c r="BY27" s="43">
        <v>132682.79999999999</v>
      </c>
      <c r="BZ27" s="43">
        <v>10082.919760000001</v>
      </c>
      <c r="CA27" s="43">
        <v>2991.7967100000001</v>
      </c>
      <c r="CB27" s="43">
        <v>539091.40486999997</v>
      </c>
      <c r="CC27" s="43">
        <v>468740.53181000001</v>
      </c>
      <c r="CD27" s="43">
        <v>292624.42999000009</v>
      </c>
      <c r="CE27" s="43">
        <v>42741.860022500012</v>
      </c>
      <c r="CF27" s="44">
        <v>3.965392</v>
      </c>
      <c r="CG27" s="44">
        <v>2.7110560000000001</v>
      </c>
      <c r="CI27" s="14"/>
    </row>
    <row r="28" spans="2:87" s="6" customFormat="1" ht="12" x14ac:dyDescent="0.25">
      <c r="B28" s="8">
        <v>14</v>
      </c>
      <c r="C28" s="42">
        <v>44638</v>
      </c>
      <c r="D28" s="43">
        <v>130482.22168</v>
      </c>
      <c r="E28" s="43">
        <v>68760.17138</v>
      </c>
      <c r="F28" s="43">
        <v>92549.623819999993</v>
      </c>
      <c r="G28" s="43">
        <v>0</v>
      </c>
      <c r="H28" s="43">
        <v>944515.83889999997</v>
      </c>
      <c r="I28" s="43">
        <v>21648.626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51523.129930000003</v>
      </c>
      <c r="W28" s="43">
        <v>0</v>
      </c>
      <c r="X28" s="43">
        <v>1116024.5544699999</v>
      </c>
      <c r="Y28" s="43">
        <v>90408.797380000004</v>
      </c>
      <c r="Z28" s="43">
        <v>70398.254149999993</v>
      </c>
      <c r="AA28" s="43">
        <v>16041.707060000001</v>
      </c>
      <c r="AB28" s="43">
        <v>324157.47107999999</v>
      </c>
      <c r="AC28" s="43">
        <v>47314.04578</v>
      </c>
      <c r="AD28" s="43">
        <v>0</v>
      </c>
      <c r="AE28" s="43">
        <v>0</v>
      </c>
      <c r="AF28" s="43">
        <v>0</v>
      </c>
      <c r="AG28" s="43">
        <v>0</v>
      </c>
      <c r="AH28" s="43">
        <v>175349.35196999999</v>
      </c>
      <c r="AI28" s="43">
        <v>3896.9336600000001</v>
      </c>
      <c r="AJ28" s="43">
        <v>0</v>
      </c>
      <c r="AK28" s="43">
        <v>0</v>
      </c>
      <c r="AL28" s="43">
        <v>0</v>
      </c>
      <c r="AM28" s="43">
        <v>0</v>
      </c>
      <c r="AN28" s="43">
        <v>178.67729</v>
      </c>
      <c r="AO28" s="43">
        <v>178.67729</v>
      </c>
      <c r="AP28" s="43">
        <v>0</v>
      </c>
      <c r="AQ28" s="43">
        <v>0</v>
      </c>
      <c r="AR28" s="43">
        <v>0</v>
      </c>
      <c r="AS28" s="43">
        <v>0</v>
      </c>
      <c r="AT28" s="43">
        <v>25967.989829999999</v>
      </c>
      <c r="AU28" s="43">
        <v>3998.0102400000001</v>
      </c>
      <c r="AV28" s="43">
        <v>54582.839910000002</v>
      </c>
      <c r="AW28" s="43">
        <v>50984.600039999998</v>
      </c>
      <c r="AX28" s="43">
        <v>129238.076</v>
      </c>
      <c r="AY28" s="43">
        <v>0</v>
      </c>
      <c r="AZ28" s="43">
        <v>24823.952929999999</v>
      </c>
      <c r="BA28" s="43">
        <v>19565.41231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0</v>
      </c>
      <c r="BH28" s="43">
        <v>804696.61315999995</v>
      </c>
      <c r="BI28" s="43">
        <v>141979.38637999998</v>
      </c>
      <c r="BJ28" s="43">
        <v>21829.506870000001</v>
      </c>
      <c r="BK28" s="43">
        <v>0</v>
      </c>
      <c r="BL28" s="43">
        <v>30318.299859999999</v>
      </c>
      <c r="BM28" s="43">
        <v>0</v>
      </c>
      <c r="BN28" s="43">
        <v>0</v>
      </c>
      <c r="BO28" s="43">
        <v>0</v>
      </c>
      <c r="BP28" s="43">
        <v>0</v>
      </c>
      <c r="BQ28" s="43">
        <v>0</v>
      </c>
      <c r="BR28" s="43">
        <v>352255.04749999999</v>
      </c>
      <c r="BS28" s="43">
        <v>334837.33523999999</v>
      </c>
      <c r="BT28" s="43">
        <v>673.87842000000001</v>
      </c>
      <c r="BU28" s="43">
        <v>673.87842000000001</v>
      </c>
      <c r="BV28" s="43">
        <v>0</v>
      </c>
      <c r="BW28" s="43">
        <v>0</v>
      </c>
      <c r="BX28" s="43">
        <v>132682.79999999999</v>
      </c>
      <c r="BY28" s="43">
        <v>132682.79999999999</v>
      </c>
      <c r="BZ28" s="43">
        <v>11947.27188</v>
      </c>
      <c r="CA28" s="43">
        <v>3000.5731799999999</v>
      </c>
      <c r="CB28" s="43">
        <v>549706.80452999996</v>
      </c>
      <c r="CC28" s="43">
        <v>471194.58684</v>
      </c>
      <c r="CD28" s="43">
        <v>254989.80862999998</v>
      </c>
      <c r="CE28" s="43">
        <v>35494.846594999995</v>
      </c>
      <c r="CF28" s="44">
        <v>4.376741</v>
      </c>
      <c r="CG28" s="44">
        <v>2.5470959999999998</v>
      </c>
      <c r="CI28" s="14"/>
    </row>
    <row r="29" spans="2:87" s="6" customFormat="1" ht="12" x14ac:dyDescent="0.25">
      <c r="B29" s="8">
        <v>15</v>
      </c>
      <c r="C29" s="42">
        <v>44641</v>
      </c>
      <c r="D29" s="43">
        <v>129945.90424</v>
      </c>
      <c r="E29" s="43">
        <v>68396.386240000007</v>
      </c>
      <c r="F29" s="43">
        <v>93044.265870000003</v>
      </c>
      <c r="G29" s="43">
        <v>0</v>
      </c>
      <c r="H29" s="43">
        <v>372420.83889999997</v>
      </c>
      <c r="I29" s="43">
        <v>21648.626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51523.129930000003</v>
      </c>
      <c r="W29" s="43">
        <v>0</v>
      </c>
      <c r="X29" s="43">
        <v>543887.87907999987</v>
      </c>
      <c r="Y29" s="43">
        <v>90045.012240000011</v>
      </c>
      <c r="Z29" s="43">
        <v>71410.684640000007</v>
      </c>
      <c r="AA29" s="43">
        <v>16535.548210000001</v>
      </c>
      <c r="AB29" s="43">
        <v>331749.50079000002</v>
      </c>
      <c r="AC29" s="43">
        <v>46729.083460000002</v>
      </c>
      <c r="AD29" s="43">
        <v>0</v>
      </c>
      <c r="AE29" s="43">
        <v>0</v>
      </c>
      <c r="AF29" s="43">
        <v>0</v>
      </c>
      <c r="AG29" s="43">
        <v>0</v>
      </c>
      <c r="AH29" s="43">
        <v>170485.53657</v>
      </c>
      <c r="AI29" s="43">
        <v>3896.9336600000001</v>
      </c>
      <c r="AJ29" s="43">
        <v>0</v>
      </c>
      <c r="AK29" s="43">
        <v>0</v>
      </c>
      <c r="AL29" s="43">
        <v>0</v>
      </c>
      <c r="AM29" s="43">
        <v>0</v>
      </c>
      <c r="AN29" s="43">
        <v>178.67729</v>
      </c>
      <c r="AO29" s="43">
        <v>178.67729</v>
      </c>
      <c r="AP29" s="43">
        <v>0</v>
      </c>
      <c r="AQ29" s="43">
        <v>0</v>
      </c>
      <c r="AR29" s="43">
        <v>0</v>
      </c>
      <c r="AS29" s="43">
        <v>0</v>
      </c>
      <c r="AT29" s="43">
        <v>28033.28889</v>
      </c>
      <c r="AU29" s="43">
        <v>3998.0102400000001</v>
      </c>
      <c r="AV29" s="43">
        <v>41464.721380000003</v>
      </c>
      <c r="AW29" s="43">
        <v>40359.614500000003</v>
      </c>
      <c r="AX29" s="43">
        <v>129762.26</v>
      </c>
      <c r="AY29" s="43">
        <v>0</v>
      </c>
      <c r="AZ29" s="43">
        <v>14825.81871</v>
      </c>
      <c r="BA29" s="43">
        <v>10699.855460000001</v>
      </c>
      <c r="BB29" s="43">
        <v>0</v>
      </c>
      <c r="BC29" s="43">
        <v>0</v>
      </c>
      <c r="BD29" s="43">
        <v>0</v>
      </c>
      <c r="BE29" s="43">
        <v>0</v>
      </c>
      <c r="BF29" s="43">
        <v>0</v>
      </c>
      <c r="BG29" s="43">
        <v>0</v>
      </c>
      <c r="BH29" s="43">
        <v>787910.48827000009</v>
      </c>
      <c r="BI29" s="43">
        <v>122397.72282000001</v>
      </c>
      <c r="BJ29" s="43">
        <v>23141.915789999999</v>
      </c>
      <c r="BK29" s="43">
        <v>0</v>
      </c>
      <c r="BL29" s="43">
        <v>28875.780439999999</v>
      </c>
      <c r="BM29" s="43">
        <v>0</v>
      </c>
      <c r="BN29" s="43">
        <v>0</v>
      </c>
      <c r="BO29" s="43">
        <v>0</v>
      </c>
      <c r="BP29" s="43">
        <v>0</v>
      </c>
      <c r="BQ29" s="43">
        <v>0</v>
      </c>
      <c r="BR29" s="43">
        <v>327554.47964999999</v>
      </c>
      <c r="BS29" s="43">
        <v>307516.84256999998</v>
      </c>
      <c r="BT29" s="43">
        <v>673.87842000000001</v>
      </c>
      <c r="BU29" s="43">
        <v>673.87842000000001</v>
      </c>
      <c r="BV29" s="43">
        <v>0</v>
      </c>
      <c r="BW29" s="43">
        <v>0</v>
      </c>
      <c r="BX29" s="43">
        <v>132682.79999999999</v>
      </c>
      <c r="BY29" s="43">
        <v>132682.79999999999</v>
      </c>
      <c r="BZ29" s="43">
        <v>11594.342140000001</v>
      </c>
      <c r="CA29" s="43">
        <v>3322.4060399999998</v>
      </c>
      <c r="CB29" s="43">
        <v>524523.19643999997</v>
      </c>
      <c r="CC29" s="43">
        <v>444195.92702999996</v>
      </c>
      <c r="CD29" s="43">
        <v>263387.29183000012</v>
      </c>
      <c r="CE29" s="43">
        <v>30599.430705000006</v>
      </c>
      <c r="CF29" s="44">
        <v>2.0649730000000002</v>
      </c>
      <c r="CG29" s="44">
        <v>2.9427020000000002</v>
      </c>
      <c r="CI29" s="14"/>
    </row>
    <row r="30" spans="2:87" s="6" customFormat="1" ht="12" x14ac:dyDescent="0.25">
      <c r="B30" s="8">
        <v>16</v>
      </c>
      <c r="C30" s="42">
        <v>44642</v>
      </c>
      <c r="D30" s="43">
        <v>129729.34714</v>
      </c>
      <c r="E30" s="43">
        <v>68498.353539999996</v>
      </c>
      <c r="F30" s="43">
        <v>157785.94622000001</v>
      </c>
      <c r="G30" s="43">
        <v>0</v>
      </c>
      <c r="H30" s="43">
        <v>375420.83889999997</v>
      </c>
      <c r="I30" s="43">
        <v>21648.626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51523.129930000003</v>
      </c>
      <c r="W30" s="43">
        <v>0</v>
      </c>
      <c r="X30" s="43">
        <v>611413.00232999993</v>
      </c>
      <c r="Y30" s="43">
        <v>90146.97954</v>
      </c>
      <c r="Z30" s="43">
        <v>70408.055139999997</v>
      </c>
      <c r="AA30" s="43">
        <v>16599.659540000001</v>
      </c>
      <c r="AB30" s="43">
        <v>334513.86196000001</v>
      </c>
      <c r="AC30" s="43">
        <v>46407.206740000001</v>
      </c>
      <c r="AD30" s="43">
        <v>0</v>
      </c>
      <c r="AE30" s="43">
        <v>0</v>
      </c>
      <c r="AF30" s="43">
        <v>0</v>
      </c>
      <c r="AG30" s="43">
        <v>0</v>
      </c>
      <c r="AH30" s="43">
        <v>169831.93509000001</v>
      </c>
      <c r="AI30" s="43">
        <v>3896.9336600000001</v>
      </c>
      <c r="AJ30" s="43">
        <v>0</v>
      </c>
      <c r="AK30" s="43">
        <v>0</v>
      </c>
      <c r="AL30" s="43">
        <v>0</v>
      </c>
      <c r="AM30" s="43">
        <v>0</v>
      </c>
      <c r="AN30" s="43">
        <v>178.67729</v>
      </c>
      <c r="AO30" s="43">
        <v>178.67729</v>
      </c>
      <c r="AP30" s="43">
        <v>0</v>
      </c>
      <c r="AQ30" s="43">
        <v>0</v>
      </c>
      <c r="AR30" s="43">
        <v>0</v>
      </c>
      <c r="AS30" s="43">
        <v>0</v>
      </c>
      <c r="AT30" s="43">
        <v>28942.561799999999</v>
      </c>
      <c r="AU30" s="43">
        <v>3998.0102400000001</v>
      </c>
      <c r="AV30" s="43">
        <v>54696.733399999997</v>
      </c>
      <c r="AW30" s="43">
        <v>27417.193490000001</v>
      </c>
      <c r="AX30" s="43">
        <v>187872.34400000001</v>
      </c>
      <c r="AY30" s="43">
        <v>0</v>
      </c>
      <c r="AZ30" s="43">
        <v>16897.170610000001</v>
      </c>
      <c r="BA30" s="43">
        <v>6723.7723400000004</v>
      </c>
      <c r="BB30" s="43">
        <v>0</v>
      </c>
      <c r="BC30" s="43">
        <v>0</v>
      </c>
      <c r="BD30" s="43">
        <v>0</v>
      </c>
      <c r="BE30" s="43">
        <v>0</v>
      </c>
      <c r="BF30" s="43">
        <v>0</v>
      </c>
      <c r="BG30" s="43">
        <v>0</v>
      </c>
      <c r="BH30" s="43">
        <v>863341.33929000015</v>
      </c>
      <c r="BI30" s="43">
        <v>105221.45330000001</v>
      </c>
      <c r="BJ30" s="43">
        <v>21883.801230000001</v>
      </c>
      <c r="BK30" s="43">
        <v>0</v>
      </c>
      <c r="BL30" s="43">
        <v>26089.649819999999</v>
      </c>
      <c r="BM30" s="43">
        <v>0</v>
      </c>
      <c r="BN30" s="43">
        <v>0</v>
      </c>
      <c r="BO30" s="43">
        <v>0</v>
      </c>
      <c r="BP30" s="43">
        <v>0</v>
      </c>
      <c r="BQ30" s="43">
        <v>0</v>
      </c>
      <c r="BR30" s="43">
        <v>274512.51825000002</v>
      </c>
      <c r="BS30" s="43">
        <v>228938.64726999999</v>
      </c>
      <c r="BT30" s="43">
        <v>673.87842000000001</v>
      </c>
      <c r="BU30" s="43">
        <v>673.87842000000001</v>
      </c>
      <c r="BV30" s="43">
        <v>0</v>
      </c>
      <c r="BW30" s="43">
        <v>0</v>
      </c>
      <c r="BX30" s="43">
        <v>191192.6</v>
      </c>
      <c r="BY30" s="43">
        <v>191192.6</v>
      </c>
      <c r="BZ30" s="43">
        <v>11066.744500000001</v>
      </c>
      <c r="CA30" s="43">
        <v>3029.8280800000002</v>
      </c>
      <c r="CB30" s="43">
        <v>525419.19222000008</v>
      </c>
      <c r="CC30" s="43">
        <v>423834.95377000002</v>
      </c>
      <c r="CD30" s="43">
        <v>337922.14707000006</v>
      </c>
      <c r="CE30" s="43">
        <v>26305.363324999998</v>
      </c>
      <c r="CF30" s="44">
        <v>1.809331</v>
      </c>
      <c r="CG30" s="44">
        <v>3.4269430000000001</v>
      </c>
      <c r="CI30" s="14"/>
    </row>
    <row r="31" spans="2:87" s="6" customFormat="1" ht="12" x14ac:dyDescent="0.25">
      <c r="B31" s="8">
        <v>17</v>
      </c>
      <c r="C31" s="42">
        <v>44643</v>
      </c>
      <c r="D31" s="43">
        <v>132023.17389999999</v>
      </c>
      <c r="E31" s="43">
        <v>68449.220199999996</v>
      </c>
      <c r="F31" s="43">
        <v>71652.753200000006</v>
      </c>
      <c r="G31" s="43">
        <v>0</v>
      </c>
      <c r="H31" s="43">
        <v>375420.83889999997</v>
      </c>
      <c r="I31" s="43">
        <v>21648.626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51523.129930000003</v>
      </c>
      <c r="W31" s="43">
        <v>0</v>
      </c>
      <c r="X31" s="43">
        <v>527573.63606999989</v>
      </c>
      <c r="Y31" s="43">
        <v>90097.8462</v>
      </c>
      <c r="Z31" s="43">
        <v>70613.204960000003</v>
      </c>
      <c r="AA31" s="43">
        <v>16666.98488</v>
      </c>
      <c r="AB31" s="43">
        <v>355330.48903</v>
      </c>
      <c r="AC31" s="43">
        <v>51197.156020000002</v>
      </c>
      <c r="AD31" s="43">
        <v>0</v>
      </c>
      <c r="AE31" s="43">
        <v>0</v>
      </c>
      <c r="AF31" s="43">
        <v>0</v>
      </c>
      <c r="AG31" s="43">
        <v>0</v>
      </c>
      <c r="AH31" s="43">
        <v>161381.68173000001</v>
      </c>
      <c r="AI31" s="43">
        <v>3896.9336600000001</v>
      </c>
      <c r="AJ31" s="43">
        <v>0</v>
      </c>
      <c r="AK31" s="43">
        <v>0</v>
      </c>
      <c r="AL31" s="43">
        <v>0</v>
      </c>
      <c r="AM31" s="43">
        <v>0</v>
      </c>
      <c r="AN31" s="43">
        <v>178.67729</v>
      </c>
      <c r="AO31" s="43">
        <v>178.67729</v>
      </c>
      <c r="AP31" s="43">
        <v>0</v>
      </c>
      <c r="AQ31" s="43">
        <v>0</v>
      </c>
      <c r="AR31" s="43">
        <v>0</v>
      </c>
      <c r="AS31" s="43">
        <v>0</v>
      </c>
      <c r="AT31" s="43">
        <v>28932.061799999999</v>
      </c>
      <c r="AU31" s="43">
        <v>3998.0102400000001</v>
      </c>
      <c r="AV31" s="43">
        <v>37124.70001</v>
      </c>
      <c r="AW31" s="43">
        <v>35697.420850000002</v>
      </c>
      <c r="AX31" s="43">
        <v>187076.484</v>
      </c>
      <c r="AY31" s="43">
        <v>0</v>
      </c>
      <c r="AZ31" s="43">
        <v>57996.31538</v>
      </c>
      <c r="BA31" s="43">
        <v>52602.205280000002</v>
      </c>
      <c r="BB31" s="43">
        <v>0</v>
      </c>
      <c r="BC31" s="43">
        <v>0</v>
      </c>
      <c r="BD31" s="43">
        <v>0</v>
      </c>
      <c r="BE31" s="43">
        <v>0</v>
      </c>
      <c r="BF31" s="43">
        <v>0</v>
      </c>
      <c r="BG31" s="43">
        <v>0</v>
      </c>
      <c r="BH31" s="43">
        <v>898633.61420000019</v>
      </c>
      <c r="BI31" s="43">
        <v>164237.38821999999</v>
      </c>
      <c r="BJ31" s="43">
        <v>20907.05891</v>
      </c>
      <c r="BK31" s="43">
        <v>0</v>
      </c>
      <c r="BL31" s="43">
        <v>25892.828939999999</v>
      </c>
      <c r="BM31" s="43">
        <v>0</v>
      </c>
      <c r="BN31" s="43">
        <v>0</v>
      </c>
      <c r="BO31" s="43">
        <v>0</v>
      </c>
      <c r="BP31" s="43">
        <v>0</v>
      </c>
      <c r="BQ31" s="43">
        <v>0</v>
      </c>
      <c r="BR31" s="43">
        <v>284177.88348999998</v>
      </c>
      <c r="BS31" s="43">
        <v>263736.23308999999</v>
      </c>
      <c r="BT31" s="43">
        <v>673.87842000000001</v>
      </c>
      <c r="BU31" s="43">
        <v>673.87842000000001</v>
      </c>
      <c r="BV31" s="43">
        <v>0</v>
      </c>
      <c r="BW31" s="43">
        <v>0</v>
      </c>
      <c r="BX31" s="43">
        <v>220447.5</v>
      </c>
      <c r="BY31" s="43">
        <v>220447.5</v>
      </c>
      <c r="BZ31" s="43">
        <v>11614.724410000001</v>
      </c>
      <c r="CA31" s="43">
        <v>1562.3893</v>
      </c>
      <c r="CB31" s="43">
        <v>563713.87416999997</v>
      </c>
      <c r="CC31" s="43">
        <v>486420.00081</v>
      </c>
      <c r="CD31" s="43">
        <v>334919.74003000022</v>
      </c>
      <c r="CE31" s="43">
        <v>41059.347054999991</v>
      </c>
      <c r="CF31" s="44">
        <v>1.575224</v>
      </c>
      <c r="CG31" s="44">
        <v>2.1943320000000002</v>
      </c>
      <c r="CI31" s="14"/>
    </row>
    <row r="32" spans="2:87" s="6" customFormat="1" ht="12" x14ac:dyDescent="0.25">
      <c r="B32" s="8">
        <v>18</v>
      </c>
      <c r="C32" s="42">
        <v>44644</v>
      </c>
      <c r="D32" s="43">
        <v>134213.94446999999</v>
      </c>
      <c r="E32" s="43">
        <v>68606.744869999995</v>
      </c>
      <c r="F32" s="43">
        <v>140208.30334000001</v>
      </c>
      <c r="G32" s="43">
        <v>0</v>
      </c>
      <c r="H32" s="43">
        <v>375420.83889999997</v>
      </c>
      <c r="I32" s="43">
        <v>21648.626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51523.129930000003</v>
      </c>
      <c r="W32" s="43">
        <v>0</v>
      </c>
      <c r="X32" s="43">
        <v>598319.95677999989</v>
      </c>
      <c r="Y32" s="43">
        <v>90255.370869999999</v>
      </c>
      <c r="Z32" s="43">
        <v>70029.338780000005</v>
      </c>
      <c r="AA32" s="43">
        <v>16274.054620000001</v>
      </c>
      <c r="AB32" s="43">
        <v>364508.07814</v>
      </c>
      <c r="AC32" s="43">
        <v>52364.001940000002</v>
      </c>
      <c r="AD32" s="43">
        <v>0</v>
      </c>
      <c r="AE32" s="43">
        <v>0</v>
      </c>
      <c r="AF32" s="43">
        <v>0</v>
      </c>
      <c r="AG32" s="43">
        <v>0</v>
      </c>
      <c r="AH32" s="43">
        <v>164080.67574000001</v>
      </c>
      <c r="AI32" s="43">
        <v>3894.99667</v>
      </c>
      <c r="AJ32" s="43">
        <v>0</v>
      </c>
      <c r="AK32" s="43">
        <v>0</v>
      </c>
      <c r="AL32" s="43">
        <v>0</v>
      </c>
      <c r="AM32" s="43">
        <v>0</v>
      </c>
      <c r="AN32" s="43">
        <v>173.63435999999999</v>
      </c>
      <c r="AO32" s="43">
        <v>173.63435999999999</v>
      </c>
      <c r="AP32" s="43">
        <v>0</v>
      </c>
      <c r="AQ32" s="43">
        <v>0</v>
      </c>
      <c r="AR32" s="43">
        <v>0</v>
      </c>
      <c r="AS32" s="43">
        <v>0</v>
      </c>
      <c r="AT32" s="43">
        <v>28924.961080000001</v>
      </c>
      <c r="AU32" s="43">
        <v>3891.2834400000002</v>
      </c>
      <c r="AV32" s="43">
        <v>45277.733039999999</v>
      </c>
      <c r="AW32" s="43">
        <v>43825.098080000003</v>
      </c>
      <c r="AX32" s="43">
        <v>187503.424</v>
      </c>
      <c r="AY32" s="43">
        <v>0</v>
      </c>
      <c r="AZ32" s="43">
        <v>13709.161109999999</v>
      </c>
      <c r="BA32" s="43">
        <v>10252.36555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0</v>
      </c>
      <c r="BH32" s="43">
        <v>874207.00624999998</v>
      </c>
      <c r="BI32" s="43">
        <v>130675.43465999998</v>
      </c>
      <c r="BJ32" s="43">
        <v>20742.54882</v>
      </c>
      <c r="BK32" s="43">
        <v>0</v>
      </c>
      <c r="BL32" s="43">
        <v>25902.229449999999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285365.43008999998</v>
      </c>
      <c r="BS32" s="43">
        <v>267167.12031999999</v>
      </c>
      <c r="BT32" s="43">
        <v>673.87842000000001</v>
      </c>
      <c r="BU32" s="43">
        <v>673.87842000000001</v>
      </c>
      <c r="BV32" s="43">
        <v>0</v>
      </c>
      <c r="BW32" s="43">
        <v>0</v>
      </c>
      <c r="BX32" s="43">
        <v>187447.8</v>
      </c>
      <c r="BY32" s="43">
        <v>187447.8</v>
      </c>
      <c r="BZ32" s="43">
        <v>14669.5345</v>
      </c>
      <c r="CA32" s="43">
        <v>3096.4769099999999</v>
      </c>
      <c r="CB32" s="43">
        <v>534801.42128000001</v>
      </c>
      <c r="CC32" s="43">
        <v>458385.27565000003</v>
      </c>
      <c r="CD32" s="43">
        <v>339405.58496999997</v>
      </c>
      <c r="CE32" s="43">
        <v>32668.858664999992</v>
      </c>
      <c r="CF32" s="44">
        <v>1.7628460000000001</v>
      </c>
      <c r="CG32" s="44">
        <v>2.762734</v>
      </c>
      <c r="CI32" s="14"/>
    </row>
    <row r="33" spans="2:87" s="6" customFormat="1" ht="12" x14ac:dyDescent="0.25">
      <c r="B33" s="8">
        <v>19</v>
      </c>
      <c r="C33" s="42">
        <v>44645</v>
      </c>
      <c r="D33" s="43">
        <v>132798.84150000001</v>
      </c>
      <c r="E33" s="43">
        <v>68408.979200000002</v>
      </c>
      <c r="F33" s="43">
        <v>168294.34114</v>
      </c>
      <c r="G33" s="43">
        <v>0</v>
      </c>
      <c r="H33" s="43">
        <v>375420.83889999997</v>
      </c>
      <c r="I33" s="43">
        <v>21648.626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51523.129930000003</v>
      </c>
      <c r="W33" s="43">
        <v>0</v>
      </c>
      <c r="X33" s="43">
        <v>624990.89160999993</v>
      </c>
      <c r="Y33" s="43">
        <v>90057.605200000005</v>
      </c>
      <c r="Z33" s="43">
        <v>70376.322799999994</v>
      </c>
      <c r="AA33" s="43">
        <v>17417.96686</v>
      </c>
      <c r="AB33" s="43">
        <v>360801.05099999998</v>
      </c>
      <c r="AC33" s="43">
        <v>48212.429389999998</v>
      </c>
      <c r="AD33" s="43">
        <v>0</v>
      </c>
      <c r="AE33" s="43">
        <v>0</v>
      </c>
      <c r="AF33" s="43">
        <v>0</v>
      </c>
      <c r="AG33" s="43">
        <v>0</v>
      </c>
      <c r="AH33" s="43">
        <v>164509.48337</v>
      </c>
      <c r="AI33" s="43">
        <v>3894.79702</v>
      </c>
      <c r="AJ33" s="43">
        <v>0</v>
      </c>
      <c r="AK33" s="43">
        <v>0</v>
      </c>
      <c r="AL33" s="43">
        <v>0</v>
      </c>
      <c r="AM33" s="43">
        <v>0</v>
      </c>
      <c r="AN33" s="43">
        <v>173.11455000000001</v>
      </c>
      <c r="AO33" s="43">
        <v>173.11455000000001</v>
      </c>
      <c r="AP33" s="43">
        <v>0</v>
      </c>
      <c r="AQ33" s="43">
        <v>0</v>
      </c>
      <c r="AR33" s="43">
        <v>0</v>
      </c>
      <c r="AS33" s="43">
        <v>0</v>
      </c>
      <c r="AT33" s="43">
        <v>25284.57922</v>
      </c>
      <c r="AU33" s="43">
        <v>3880.28244</v>
      </c>
      <c r="AV33" s="43">
        <v>52724.714650000002</v>
      </c>
      <c r="AW33" s="43">
        <v>51572.444680000001</v>
      </c>
      <c r="AX33" s="43">
        <v>245558.704</v>
      </c>
      <c r="AY33" s="43">
        <v>0</v>
      </c>
      <c r="AZ33" s="43">
        <v>17048.676350000002</v>
      </c>
      <c r="BA33" s="43">
        <v>14588.56177</v>
      </c>
      <c r="BB33" s="43">
        <v>0</v>
      </c>
      <c r="BC33" s="43">
        <v>0</v>
      </c>
      <c r="BD33" s="43">
        <v>0</v>
      </c>
      <c r="BE33" s="43">
        <v>0</v>
      </c>
      <c r="BF33" s="43">
        <v>0</v>
      </c>
      <c r="BG33" s="43">
        <v>0</v>
      </c>
      <c r="BH33" s="43">
        <v>936476.64593999996</v>
      </c>
      <c r="BI33" s="43">
        <v>139739.59670999998</v>
      </c>
      <c r="BJ33" s="43">
        <v>20088.130980000002</v>
      </c>
      <c r="BK33" s="43">
        <v>0</v>
      </c>
      <c r="BL33" s="43">
        <v>25949.823230000002</v>
      </c>
      <c r="BM33" s="43">
        <v>0</v>
      </c>
      <c r="BN33" s="43">
        <v>0</v>
      </c>
      <c r="BO33" s="43">
        <v>0</v>
      </c>
      <c r="BP33" s="43">
        <v>0</v>
      </c>
      <c r="BQ33" s="43">
        <v>0</v>
      </c>
      <c r="BR33" s="43">
        <v>220434.39549</v>
      </c>
      <c r="BS33" s="43">
        <v>202856.20756000001</v>
      </c>
      <c r="BT33" s="43">
        <v>673.87842000000001</v>
      </c>
      <c r="BU33" s="43">
        <v>673.87842000000001</v>
      </c>
      <c r="BV33" s="43">
        <v>0</v>
      </c>
      <c r="BW33" s="43">
        <v>0</v>
      </c>
      <c r="BX33" s="43">
        <v>245571.6</v>
      </c>
      <c r="BY33" s="43">
        <v>245571.6</v>
      </c>
      <c r="BZ33" s="43">
        <v>12821.047780000001</v>
      </c>
      <c r="CA33" s="43">
        <v>3010.1895</v>
      </c>
      <c r="CB33" s="43">
        <v>525538.8759000001</v>
      </c>
      <c r="CC33" s="43">
        <v>452111.87547999999</v>
      </c>
      <c r="CD33" s="43">
        <v>410937.77003999986</v>
      </c>
      <c r="CE33" s="43">
        <v>34934.899177499989</v>
      </c>
      <c r="CF33" s="44">
        <v>1.5208889999999999</v>
      </c>
      <c r="CG33" s="44">
        <v>2.5778690000000002</v>
      </c>
      <c r="CI33" s="14"/>
    </row>
    <row r="34" spans="2:87" s="6" customFormat="1" ht="12" x14ac:dyDescent="0.25">
      <c r="B34" s="8">
        <v>20</v>
      </c>
      <c r="C34" s="42">
        <v>44648</v>
      </c>
      <c r="D34" s="43">
        <v>132878.9461</v>
      </c>
      <c r="E34" s="43">
        <v>68052.085000000006</v>
      </c>
      <c r="F34" s="43">
        <v>132504.48822</v>
      </c>
      <c r="G34" s="43">
        <v>0</v>
      </c>
      <c r="H34" s="43">
        <v>375420.83889999997</v>
      </c>
      <c r="I34" s="43">
        <v>21648.626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51523.129930000003</v>
      </c>
      <c r="W34" s="43">
        <v>0</v>
      </c>
      <c r="X34" s="43">
        <v>589281.14328999992</v>
      </c>
      <c r="Y34" s="43">
        <v>89700.71100000001</v>
      </c>
      <c r="Z34" s="43">
        <v>70649.903420000002</v>
      </c>
      <c r="AA34" s="43">
        <v>17430.51684</v>
      </c>
      <c r="AB34" s="43">
        <v>371034.89633000002</v>
      </c>
      <c r="AC34" s="43">
        <v>48725.523639999999</v>
      </c>
      <c r="AD34" s="43">
        <v>0</v>
      </c>
      <c r="AE34" s="43">
        <v>0</v>
      </c>
      <c r="AF34" s="43">
        <v>0</v>
      </c>
      <c r="AG34" s="43">
        <v>0</v>
      </c>
      <c r="AH34" s="43">
        <v>166766.38647999999</v>
      </c>
      <c r="AI34" s="43">
        <v>3894.7666100000001</v>
      </c>
      <c r="AJ34" s="43">
        <v>0</v>
      </c>
      <c r="AK34" s="43">
        <v>0</v>
      </c>
      <c r="AL34" s="43">
        <v>0</v>
      </c>
      <c r="AM34" s="43">
        <v>0</v>
      </c>
      <c r="AN34" s="43">
        <v>173.03537</v>
      </c>
      <c r="AO34" s="43">
        <v>173.03537</v>
      </c>
      <c r="AP34" s="43">
        <v>0</v>
      </c>
      <c r="AQ34" s="43">
        <v>0</v>
      </c>
      <c r="AR34" s="43">
        <v>0</v>
      </c>
      <c r="AS34" s="43">
        <v>0</v>
      </c>
      <c r="AT34" s="43">
        <v>26719.377820000002</v>
      </c>
      <c r="AU34" s="43">
        <v>3878.60664</v>
      </c>
      <c r="AV34" s="43">
        <v>48987.65165</v>
      </c>
      <c r="AW34" s="43">
        <v>47906.172469999998</v>
      </c>
      <c r="AX34" s="43">
        <v>246258.64</v>
      </c>
      <c r="AY34" s="43">
        <v>0</v>
      </c>
      <c r="AZ34" s="43">
        <v>30358.950700000001</v>
      </c>
      <c r="BA34" s="43">
        <v>27534.937419999998</v>
      </c>
      <c r="BB34" s="43">
        <v>0</v>
      </c>
      <c r="BC34" s="43">
        <v>0</v>
      </c>
      <c r="BD34" s="43">
        <v>0</v>
      </c>
      <c r="BE34" s="43">
        <v>0</v>
      </c>
      <c r="BF34" s="43">
        <v>0</v>
      </c>
      <c r="BG34" s="43">
        <v>0</v>
      </c>
      <c r="BH34" s="43">
        <v>960948.84177000017</v>
      </c>
      <c r="BI34" s="43">
        <v>149543.55898999999</v>
      </c>
      <c r="BJ34" s="43">
        <v>21296.67828</v>
      </c>
      <c r="BK34" s="43">
        <v>0</v>
      </c>
      <c r="BL34" s="43">
        <v>26068.064640000001</v>
      </c>
      <c r="BM34" s="43">
        <v>0</v>
      </c>
      <c r="BN34" s="43">
        <v>0</v>
      </c>
      <c r="BO34" s="43">
        <v>0</v>
      </c>
      <c r="BP34" s="43">
        <v>0</v>
      </c>
      <c r="BQ34" s="43">
        <v>0</v>
      </c>
      <c r="BR34" s="43">
        <v>240072.53958000001</v>
      </c>
      <c r="BS34" s="43">
        <v>202273.42897000001</v>
      </c>
      <c r="BT34" s="43">
        <v>673.87842000000001</v>
      </c>
      <c r="BU34" s="43">
        <v>673.87842000000001</v>
      </c>
      <c r="BV34" s="43">
        <v>0</v>
      </c>
      <c r="BW34" s="43">
        <v>0</v>
      </c>
      <c r="BX34" s="43">
        <v>260140.25</v>
      </c>
      <c r="BY34" s="43">
        <v>260140.25</v>
      </c>
      <c r="BZ34" s="43">
        <v>11565.162990000001</v>
      </c>
      <c r="CA34" s="43">
        <v>2998.6155699999999</v>
      </c>
      <c r="CB34" s="43">
        <v>559816.57391000004</v>
      </c>
      <c r="CC34" s="43">
        <v>466086.17296</v>
      </c>
      <c r="CD34" s="43">
        <v>401132.26786000014</v>
      </c>
      <c r="CE34" s="43">
        <v>37385.889747499998</v>
      </c>
      <c r="CF34" s="44">
        <v>1.469044</v>
      </c>
      <c r="CG34" s="44">
        <v>2.3993199999999999</v>
      </c>
      <c r="CI34" s="14"/>
    </row>
    <row r="35" spans="2:87" s="6" customFormat="1" ht="12" x14ac:dyDescent="0.25">
      <c r="B35" s="8">
        <v>21</v>
      </c>
      <c r="C35" s="42">
        <v>44649</v>
      </c>
      <c r="D35" s="43">
        <v>129996.66329</v>
      </c>
      <c r="E35" s="43">
        <v>67685.376189999995</v>
      </c>
      <c r="F35" s="43">
        <v>127128.49718000001</v>
      </c>
      <c r="G35" s="43">
        <v>0</v>
      </c>
      <c r="H35" s="43">
        <v>375420.83889999997</v>
      </c>
      <c r="I35" s="43">
        <v>21648.626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51523.129930000003</v>
      </c>
      <c r="W35" s="43">
        <v>0</v>
      </c>
      <c r="X35" s="43">
        <v>581022.86943999992</v>
      </c>
      <c r="Y35" s="43">
        <v>89334.002189999999</v>
      </c>
      <c r="Z35" s="43">
        <v>69008.791700000002</v>
      </c>
      <c r="AA35" s="43">
        <v>17205.5419</v>
      </c>
      <c r="AB35" s="43">
        <v>354064.22122000001</v>
      </c>
      <c r="AC35" s="43">
        <v>46627.533640000001</v>
      </c>
      <c r="AD35" s="43">
        <v>0</v>
      </c>
      <c r="AE35" s="43">
        <v>0</v>
      </c>
      <c r="AF35" s="43">
        <v>0</v>
      </c>
      <c r="AG35" s="43">
        <v>0</v>
      </c>
      <c r="AH35" s="43">
        <v>165086.7488</v>
      </c>
      <c r="AI35" s="43">
        <v>3894.9120600000001</v>
      </c>
      <c r="AJ35" s="43">
        <v>0</v>
      </c>
      <c r="AK35" s="43">
        <v>0</v>
      </c>
      <c r="AL35" s="43">
        <v>0</v>
      </c>
      <c r="AM35" s="43">
        <v>0</v>
      </c>
      <c r="AN35" s="43">
        <v>173.41405</v>
      </c>
      <c r="AO35" s="43">
        <v>173.41405</v>
      </c>
      <c r="AP35" s="43">
        <v>0</v>
      </c>
      <c r="AQ35" s="43">
        <v>0</v>
      </c>
      <c r="AR35" s="43">
        <v>0</v>
      </c>
      <c r="AS35" s="43">
        <v>0</v>
      </c>
      <c r="AT35" s="43">
        <v>26621.90626</v>
      </c>
      <c r="AU35" s="43">
        <v>3886.62084</v>
      </c>
      <c r="AV35" s="43">
        <v>47864.928800000002</v>
      </c>
      <c r="AW35" s="43">
        <v>46132.61292</v>
      </c>
      <c r="AX35" s="43">
        <v>245341.83199999999</v>
      </c>
      <c r="AY35" s="43">
        <v>0</v>
      </c>
      <c r="AZ35" s="43">
        <v>22720.055380000002</v>
      </c>
      <c r="BA35" s="43">
        <v>12592.13176</v>
      </c>
      <c r="BB35" s="43">
        <v>0</v>
      </c>
      <c r="BC35" s="43">
        <v>0</v>
      </c>
      <c r="BD35" s="43">
        <v>0</v>
      </c>
      <c r="BE35" s="43">
        <v>0</v>
      </c>
      <c r="BF35" s="43">
        <v>0</v>
      </c>
      <c r="BG35" s="43">
        <v>0</v>
      </c>
      <c r="BH35" s="43">
        <v>930881.89821000001</v>
      </c>
      <c r="BI35" s="43">
        <v>130512.76717000002</v>
      </c>
      <c r="BJ35" s="43">
        <v>20253.231059999998</v>
      </c>
      <c r="BK35" s="43">
        <v>0</v>
      </c>
      <c r="BL35" s="43">
        <v>25848.996790000001</v>
      </c>
      <c r="BM35" s="43">
        <v>0</v>
      </c>
      <c r="BN35" s="43">
        <v>0</v>
      </c>
      <c r="BO35" s="43">
        <v>0</v>
      </c>
      <c r="BP35" s="43">
        <v>0</v>
      </c>
      <c r="BQ35" s="43">
        <v>0</v>
      </c>
      <c r="BR35" s="43">
        <v>219185.92172000001</v>
      </c>
      <c r="BS35" s="43">
        <v>194426.42623000001</v>
      </c>
      <c r="BT35" s="43">
        <v>673.87842000000001</v>
      </c>
      <c r="BU35" s="43">
        <v>673.87842000000001</v>
      </c>
      <c r="BV35" s="43">
        <v>0</v>
      </c>
      <c r="BW35" s="43">
        <v>0</v>
      </c>
      <c r="BX35" s="43">
        <v>245794</v>
      </c>
      <c r="BY35" s="43">
        <v>245794</v>
      </c>
      <c r="BZ35" s="43">
        <v>10488.57213</v>
      </c>
      <c r="CA35" s="43">
        <v>3024.6113700000001</v>
      </c>
      <c r="CB35" s="43">
        <v>522244.60012000002</v>
      </c>
      <c r="CC35" s="43">
        <v>443918.91602</v>
      </c>
      <c r="CD35" s="43">
        <v>408637.29809</v>
      </c>
      <c r="CE35" s="43">
        <v>32628.191792500002</v>
      </c>
      <c r="CF35" s="44">
        <v>1.4218549999999999</v>
      </c>
      <c r="CG35" s="44">
        <v>2.7379389999999999</v>
      </c>
      <c r="CI35" s="14"/>
    </row>
    <row r="36" spans="2:87" s="6" customFormat="1" ht="12" x14ac:dyDescent="0.25">
      <c r="B36" s="8">
        <v>22</v>
      </c>
      <c r="C36" s="42">
        <v>44650</v>
      </c>
      <c r="D36" s="43">
        <v>133805.51897</v>
      </c>
      <c r="E36" s="43">
        <v>68946.566869999995</v>
      </c>
      <c r="F36" s="43">
        <v>117206.65931</v>
      </c>
      <c r="G36" s="43">
        <v>0</v>
      </c>
      <c r="H36" s="43">
        <v>366644.3689</v>
      </c>
      <c r="I36" s="43">
        <v>12872.156000000001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51523.129930000003</v>
      </c>
      <c r="W36" s="43">
        <v>0</v>
      </c>
      <c r="X36" s="43">
        <v>566133.41724999994</v>
      </c>
      <c r="Y36" s="43">
        <v>81818.722869999998</v>
      </c>
      <c r="Z36" s="43">
        <v>68660.310769999996</v>
      </c>
      <c r="AA36" s="43">
        <v>17384.703300000001</v>
      </c>
      <c r="AB36" s="43">
        <v>355687.16678000003</v>
      </c>
      <c r="AC36" s="43">
        <v>50731.244570000003</v>
      </c>
      <c r="AD36" s="43">
        <v>0</v>
      </c>
      <c r="AE36" s="43">
        <v>0</v>
      </c>
      <c r="AF36" s="43">
        <v>0</v>
      </c>
      <c r="AG36" s="43">
        <v>0</v>
      </c>
      <c r="AH36" s="43">
        <v>168535.96616000001</v>
      </c>
      <c r="AI36" s="43">
        <v>3894.65778</v>
      </c>
      <c r="AJ36" s="43">
        <v>0</v>
      </c>
      <c r="AK36" s="43">
        <v>0</v>
      </c>
      <c r="AL36" s="43">
        <v>0</v>
      </c>
      <c r="AM36" s="43">
        <v>0</v>
      </c>
      <c r="AN36" s="43">
        <v>172.75202999999999</v>
      </c>
      <c r="AO36" s="43">
        <v>172.75202999999999</v>
      </c>
      <c r="AP36" s="43">
        <v>0</v>
      </c>
      <c r="AQ36" s="43">
        <v>0</v>
      </c>
      <c r="AR36" s="43">
        <v>0</v>
      </c>
      <c r="AS36" s="43">
        <v>0</v>
      </c>
      <c r="AT36" s="43">
        <v>26509.50086</v>
      </c>
      <c r="AU36" s="43">
        <v>3872.61024</v>
      </c>
      <c r="AV36" s="43">
        <v>35702.880740000001</v>
      </c>
      <c r="AW36" s="43">
        <v>34841.134059999997</v>
      </c>
      <c r="AX36" s="43">
        <v>245862.804</v>
      </c>
      <c r="AY36" s="43">
        <v>0</v>
      </c>
      <c r="AZ36" s="43">
        <v>26877.45176</v>
      </c>
      <c r="BA36" s="43">
        <v>21726.412950000002</v>
      </c>
      <c r="BB36" s="43">
        <v>0</v>
      </c>
      <c r="BC36" s="43">
        <v>0</v>
      </c>
      <c r="BD36" s="43">
        <v>0</v>
      </c>
      <c r="BE36" s="43">
        <v>0</v>
      </c>
      <c r="BF36" s="43">
        <v>0</v>
      </c>
      <c r="BG36" s="43">
        <v>0</v>
      </c>
      <c r="BH36" s="43">
        <v>928008.83310000005</v>
      </c>
      <c r="BI36" s="43">
        <v>132623.51493</v>
      </c>
      <c r="BJ36" s="43">
        <v>19871.043119999998</v>
      </c>
      <c r="BK36" s="43">
        <v>0</v>
      </c>
      <c r="BL36" s="43">
        <v>26153.135060000001</v>
      </c>
      <c r="BM36" s="43">
        <v>0</v>
      </c>
      <c r="BN36" s="43">
        <v>0</v>
      </c>
      <c r="BO36" s="43">
        <v>0</v>
      </c>
      <c r="BP36" s="43">
        <v>0</v>
      </c>
      <c r="BQ36" s="43">
        <v>0</v>
      </c>
      <c r="BR36" s="43">
        <v>213172.10360999999</v>
      </c>
      <c r="BS36" s="43">
        <v>193992.76050999999</v>
      </c>
      <c r="BT36" s="43">
        <v>673.87842000000001</v>
      </c>
      <c r="BU36" s="43">
        <v>673.87842000000001</v>
      </c>
      <c r="BV36" s="43">
        <v>0</v>
      </c>
      <c r="BW36" s="43">
        <v>0</v>
      </c>
      <c r="BX36" s="43">
        <v>245302.39999999999</v>
      </c>
      <c r="BY36" s="43">
        <v>245302.39999999999</v>
      </c>
      <c r="BZ36" s="43">
        <v>10445.16768</v>
      </c>
      <c r="CA36" s="43">
        <v>3019.3660100000002</v>
      </c>
      <c r="CB36" s="43">
        <v>515617.72788999998</v>
      </c>
      <c r="CC36" s="43">
        <v>442988.40493999998</v>
      </c>
      <c r="CD36" s="43">
        <v>412391.10521000007</v>
      </c>
      <c r="CE36" s="43">
        <v>33155.878732500001</v>
      </c>
      <c r="CF36" s="44">
        <v>1.3728069999999999</v>
      </c>
      <c r="CG36" s="44">
        <v>2.4676990000000001</v>
      </c>
      <c r="CI36" s="14"/>
    </row>
    <row r="37" spans="2:87" s="6" customFormat="1" ht="12" x14ac:dyDescent="0.25">
      <c r="B37" s="8">
        <v>23</v>
      </c>
      <c r="C37" s="42">
        <v>44651</v>
      </c>
      <c r="D37" s="43">
        <v>135248.79652999999</v>
      </c>
      <c r="E37" s="43">
        <v>69147.330830000006</v>
      </c>
      <c r="F37" s="43">
        <v>85848.308380000002</v>
      </c>
      <c r="G37" s="43">
        <v>0</v>
      </c>
      <c r="H37" s="43">
        <v>366644.3689</v>
      </c>
      <c r="I37" s="43">
        <v>12872.156000000001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51523.129930000003</v>
      </c>
      <c r="W37" s="43">
        <v>0</v>
      </c>
      <c r="X37" s="43">
        <v>536218.34387999994</v>
      </c>
      <c r="Y37" s="43">
        <v>82019.486830000009</v>
      </c>
      <c r="Z37" s="43">
        <v>67976.125060000006</v>
      </c>
      <c r="AA37" s="43">
        <v>17351.423729999999</v>
      </c>
      <c r="AB37" s="43">
        <v>354836.44222999999</v>
      </c>
      <c r="AC37" s="43">
        <v>52767.659760000002</v>
      </c>
      <c r="AD37" s="43">
        <v>0</v>
      </c>
      <c r="AE37" s="43">
        <v>0</v>
      </c>
      <c r="AF37" s="43">
        <v>0</v>
      </c>
      <c r="AG37" s="43">
        <v>0</v>
      </c>
      <c r="AH37" s="43">
        <v>150517.89196000001</v>
      </c>
      <c r="AI37" s="43">
        <v>9752.2995200000005</v>
      </c>
      <c r="AJ37" s="43">
        <v>0</v>
      </c>
      <c r="AK37" s="43">
        <v>0</v>
      </c>
      <c r="AL37" s="43">
        <v>0</v>
      </c>
      <c r="AM37" s="43">
        <v>0</v>
      </c>
      <c r="AN37" s="43">
        <v>174.64273</v>
      </c>
      <c r="AO37" s="43">
        <v>174.64273</v>
      </c>
      <c r="AP37" s="43">
        <v>0</v>
      </c>
      <c r="AQ37" s="43">
        <v>0</v>
      </c>
      <c r="AR37" s="43">
        <v>0</v>
      </c>
      <c r="AS37" s="43">
        <v>0</v>
      </c>
      <c r="AT37" s="43">
        <v>26178.20852</v>
      </c>
      <c r="AU37" s="43">
        <v>4009.1654100000001</v>
      </c>
      <c r="AV37" s="43">
        <v>42750.912369999998</v>
      </c>
      <c r="AW37" s="43">
        <v>41935.615140000002</v>
      </c>
      <c r="AX37" s="43">
        <v>247103.61199999999</v>
      </c>
      <c r="AY37" s="43">
        <v>0</v>
      </c>
      <c r="AZ37" s="43">
        <v>12414.09827</v>
      </c>
      <c r="BA37" s="43">
        <v>7785.1641</v>
      </c>
      <c r="BB37" s="43">
        <v>0</v>
      </c>
      <c r="BC37" s="43">
        <v>0</v>
      </c>
      <c r="BD37" s="43">
        <v>0</v>
      </c>
      <c r="BE37" s="43">
        <v>0</v>
      </c>
      <c r="BF37" s="43">
        <v>0</v>
      </c>
      <c r="BG37" s="43">
        <v>0</v>
      </c>
      <c r="BH37" s="43">
        <v>901951.93313999986</v>
      </c>
      <c r="BI37" s="43">
        <v>133775.97039</v>
      </c>
      <c r="BJ37" s="43">
        <v>19989.152399999999</v>
      </c>
      <c r="BK37" s="43">
        <v>0</v>
      </c>
      <c r="BL37" s="43">
        <v>26026.94832</v>
      </c>
      <c r="BM37" s="43">
        <v>0</v>
      </c>
      <c r="BN37" s="43">
        <v>0</v>
      </c>
      <c r="BO37" s="43">
        <v>0</v>
      </c>
      <c r="BP37" s="43">
        <v>0</v>
      </c>
      <c r="BQ37" s="43">
        <v>0</v>
      </c>
      <c r="BR37" s="43">
        <v>207925.81526999999</v>
      </c>
      <c r="BS37" s="43">
        <v>188769.51712999999</v>
      </c>
      <c r="BT37" s="43">
        <v>673.87842000000001</v>
      </c>
      <c r="BU37" s="43">
        <v>673.87842000000001</v>
      </c>
      <c r="BV37" s="43">
        <v>0</v>
      </c>
      <c r="BW37" s="43">
        <v>0</v>
      </c>
      <c r="BX37" s="43">
        <v>246706.4</v>
      </c>
      <c r="BY37" s="43">
        <v>246706.4</v>
      </c>
      <c r="BZ37" s="43">
        <v>10181.91619</v>
      </c>
      <c r="CA37" s="43">
        <v>2957.4325399999998</v>
      </c>
      <c r="CB37" s="43">
        <v>511504.11060000001</v>
      </c>
      <c r="CC37" s="43">
        <v>439107.22808999999</v>
      </c>
      <c r="CD37" s="43">
        <v>390447.82253999985</v>
      </c>
      <c r="CE37" s="43">
        <v>33443.992597500008</v>
      </c>
      <c r="CF37" s="44">
        <v>1.3733420000000001</v>
      </c>
      <c r="CG37" s="44">
        <v>2.4524430000000002</v>
      </c>
      <c r="CI37" s="14"/>
    </row>
    <row r="38" spans="2:87" s="6" customFormat="1" ht="12" x14ac:dyDescent="0.25">
      <c r="B38" s="8">
        <v>24</v>
      </c>
      <c r="C38" s="42" t="s">
        <v>82</v>
      </c>
      <c r="D38" s="43" t="s">
        <v>149</v>
      </c>
      <c r="E38" s="43" t="s">
        <v>149</v>
      </c>
      <c r="F38" s="43" t="s">
        <v>149</v>
      </c>
      <c r="G38" s="43" t="s">
        <v>149</v>
      </c>
      <c r="H38" s="43" t="s">
        <v>149</v>
      </c>
      <c r="I38" s="43" t="s">
        <v>149</v>
      </c>
      <c r="J38" s="43" t="s">
        <v>149</v>
      </c>
      <c r="K38" s="43" t="s">
        <v>149</v>
      </c>
      <c r="L38" s="43" t="s">
        <v>149</v>
      </c>
      <c r="M38" s="43" t="s">
        <v>149</v>
      </c>
      <c r="N38" s="43" t="s">
        <v>149</v>
      </c>
      <c r="O38" s="43" t="s">
        <v>149</v>
      </c>
      <c r="P38" s="43" t="s">
        <v>149</v>
      </c>
      <c r="Q38" s="43" t="s">
        <v>149</v>
      </c>
      <c r="R38" s="43" t="s">
        <v>149</v>
      </c>
      <c r="S38" s="43" t="s">
        <v>149</v>
      </c>
      <c r="T38" s="43" t="s">
        <v>149</v>
      </c>
      <c r="U38" s="43" t="s">
        <v>149</v>
      </c>
      <c r="V38" s="43" t="s">
        <v>149</v>
      </c>
      <c r="W38" s="43" t="s">
        <v>149</v>
      </c>
      <c r="X38" s="43" t="s">
        <v>149</v>
      </c>
      <c r="Y38" s="43" t="s">
        <v>149</v>
      </c>
      <c r="Z38" s="43" t="s">
        <v>149</v>
      </c>
      <c r="AA38" s="43" t="s">
        <v>149</v>
      </c>
      <c r="AB38" s="43" t="s">
        <v>149</v>
      </c>
      <c r="AC38" s="43" t="s">
        <v>149</v>
      </c>
      <c r="AD38" s="43" t="s">
        <v>149</v>
      </c>
      <c r="AE38" s="43" t="s">
        <v>149</v>
      </c>
      <c r="AF38" s="43" t="s">
        <v>149</v>
      </c>
      <c r="AG38" s="43" t="s">
        <v>149</v>
      </c>
      <c r="AH38" s="43" t="s">
        <v>149</v>
      </c>
      <c r="AI38" s="43" t="s">
        <v>149</v>
      </c>
      <c r="AJ38" s="43" t="s">
        <v>149</v>
      </c>
      <c r="AK38" s="43" t="s">
        <v>149</v>
      </c>
      <c r="AL38" s="43" t="s">
        <v>149</v>
      </c>
      <c r="AM38" s="43" t="s">
        <v>149</v>
      </c>
      <c r="AN38" s="43" t="s">
        <v>149</v>
      </c>
      <c r="AO38" s="43" t="s">
        <v>149</v>
      </c>
      <c r="AP38" s="43" t="s">
        <v>149</v>
      </c>
      <c r="AQ38" s="43" t="s">
        <v>149</v>
      </c>
      <c r="AR38" s="43" t="s">
        <v>149</v>
      </c>
      <c r="AS38" s="43" t="s">
        <v>149</v>
      </c>
      <c r="AT38" s="43" t="s">
        <v>149</v>
      </c>
      <c r="AU38" s="43" t="s">
        <v>149</v>
      </c>
      <c r="AV38" s="43" t="s">
        <v>149</v>
      </c>
      <c r="AW38" s="43" t="s">
        <v>149</v>
      </c>
      <c r="AX38" s="43" t="s">
        <v>149</v>
      </c>
      <c r="AY38" s="43" t="s">
        <v>149</v>
      </c>
      <c r="AZ38" s="43" t="s">
        <v>149</v>
      </c>
      <c r="BA38" s="43" t="s">
        <v>149</v>
      </c>
      <c r="BB38" s="43" t="s">
        <v>149</v>
      </c>
      <c r="BC38" s="43" t="s">
        <v>149</v>
      </c>
      <c r="BD38" s="43" t="s">
        <v>149</v>
      </c>
      <c r="BE38" s="43" t="s">
        <v>149</v>
      </c>
      <c r="BF38" s="43" t="s">
        <v>149</v>
      </c>
      <c r="BG38" s="43" t="s">
        <v>149</v>
      </c>
      <c r="BH38" s="43" t="s">
        <v>149</v>
      </c>
      <c r="BI38" s="43" t="s">
        <v>149</v>
      </c>
      <c r="BJ38" s="43" t="s">
        <v>149</v>
      </c>
      <c r="BK38" s="43" t="s">
        <v>149</v>
      </c>
      <c r="BL38" s="43" t="s">
        <v>149</v>
      </c>
      <c r="BM38" s="43" t="s">
        <v>149</v>
      </c>
      <c r="BN38" s="43" t="s">
        <v>149</v>
      </c>
      <c r="BO38" s="43" t="s">
        <v>149</v>
      </c>
      <c r="BP38" s="43" t="s">
        <v>149</v>
      </c>
      <c r="BQ38" s="43" t="s">
        <v>149</v>
      </c>
      <c r="BR38" s="43" t="s">
        <v>149</v>
      </c>
      <c r="BS38" s="43" t="s">
        <v>149</v>
      </c>
      <c r="BT38" s="43" t="s">
        <v>149</v>
      </c>
      <c r="BU38" s="43" t="s">
        <v>149</v>
      </c>
      <c r="BV38" s="43" t="s">
        <v>149</v>
      </c>
      <c r="BW38" s="43" t="s">
        <v>149</v>
      </c>
      <c r="BX38" s="43" t="s">
        <v>149</v>
      </c>
      <c r="BY38" s="43" t="s">
        <v>149</v>
      </c>
      <c r="BZ38" s="43" t="s">
        <v>149</v>
      </c>
      <c r="CA38" s="43" t="s">
        <v>149</v>
      </c>
      <c r="CB38" s="43" t="s">
        <v>149</v>
      </c>
      <c r="CC38" s="43" t="s">
        <v>149</v>
      </c>
      <c r="CD38" s="43" t="s">
        <v>149</v>
      </c>
      <c r="CE38" s="43" t="s">
        <v>149</v>
      </c>
      <c r="CF38" s="45">
        <v>3.1463269999999999</v>
      </c>
      <c r="CG38" s="45">
        <v>2.2878546521739134</v>
      </c>
    </row>
    <row r="39" spans="2:87" x14ac:dyDescent="0.3">
      <c r="V39" s="13"/>
    </row>
  </sheetData>
  <mergeCells count="46">
    <mergeCell ref="CF11:CG12"/>
    <mergeCell ref="B11:B13"/>
    <mergeCell ref="C11:C13"/>
    <mergeCell ref="D11:Y11"/>
    <mergeCell ref="Z11:BI11"/>
    <mergeCell ref="BJ11:CC11"/>
    <mergeCell ref="D12:E12"/>
    <mergeCell ref="F12:G12"/>
    <mergeCell ref="H12:I12"/>
    <mergeCell ref="AF12:AG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BD12:BE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CD11:CE12"/>
    <mergeCell ref="CB12:CC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B2:CD4"/>
  <sheetViews>
    <sheetView workbookViewId="0">
      <selection activeCell="A3" sqref="A3:CD4"/>
    </sheetView>
  </sheetViews>
  <sheetFormatPr defaultRowHeight="14.4" x14ac:dyDescent="0.3"/>
  <cols>
    <col min="1" max="1" width="2.6640625" customWidth="1"/>
    <col min="2" max="2" width="16.6640625" customWidth="1"/>
    <col min="3" max="82" width="20.6640625" customWidth="1"/>
  </cols>
  <sheetData>
    <row r="2" spans="2:82" ht="24.9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  <c r="AO2" s="1" t="s">
        <v>39</v>
      </c>
      <c r="AP2" s="1" t="s">
        <v>40</v>
      </c>
      <c r="AQ2" s="1" t="s">
        <v>41</v>
      </c>
      <c r="AR2" s="1" t="s">
        <v>42</v>
      </c>
      <c r="AS2" s="1" t="s">
        <v>43</v>
      </c>
      <c r="AT2" s="1" t="s">
        <v>44</v>
      </c>
      <c r="AU2" s="1" t="s">
        <v>45</v>
      </c>
      <c r="AV2" s="1" t="s">
        <v>46</v>
      </c>
      <c r="AW2" s="1" t="s">
        <v>47</v>
      </c>
      <c r="AX2" s="1" t="s">
        <v>48</v>
      </c>
      <c r="AY2" s="1" t="s">
        <v>49</v>
      </c>
      <c r="AZ2" s="1" t="s">
        <v>50</v>
      </c>
      <c r="BA2" s="1" t="s">
        <v>51</v>
      </c>
      <c r="BB2" s="1" t="s">
        <v>52</v>
      </c>
      <c r="BC2" s="1" t="s">
        <v>53</v>
      </c>
      <c r="BD2" s="1" t="s">
        <v>54</v>
      </c>
      <c r="BE2" s="1" t="s">
        <v>55</v>
      </c>
      <c r="BF2" s="1" t="s">
        <v>56</v>
      </c>
      <c r="BG2" s="1" t="s">
        <v>57</v>
      </c>
      <c r="BH2" s="1" t="s">
        <v>58</v>
      </c>
      <c r="BI2" s="1" t="s">
        <v>59</v>
      </c>
      <c r="BJ2" s="1" t="s">
        <v>60</v>
      </c>
      <c r="BK2" s="1" t="s">
        <v>61</v>
      </c>
      <c r="BL2" s="1" t="s">
        <v>62</v>
      </c>
      <c r="BM2" s="1" t="s">
        <v>63</v>
      </c>
      <c r="BN2" s="1" t="s">
        <v>64</v>
      </c>
      <c r="BO2" s="1" t="s">
        <v>65</v>
      </c>
      <c r="BP2" s="1" t="s">
        <v>66</v>
      </c>
      <c r="BQ2" s="1" t="s">
        <v>67</v>
      </c>
      <c r="BR2" s="1" t="s">
        <v>68</v>
      </c>
      <c r="BS2" s="1" t="s">
        <v>69</v>
      </c>
      <c r="BT2" s="1" t="s">
        <v>70</v>
      </c>
      <c r="BU2" s="1" t="s">
        <v>71</v>
      </c>
      <c r="BV2" s="1" t="s">
        <v>72</v>
      </c>
      <c r="BW2" s="1" t="s">
        <v>73</v>
      </c>
      <c r="BX2" s="1" t="s">
        <v>74</v>
      </c>
      <c r="BY2" s="1" t="s">
        <v>75</v>
      </c>
      <c r="BZ2" s="1" t="s">
        <v>76</v>
      </c>
      <c r="CA2" s="1" t="s">
        <v>77</v>
      </c>
      <c r="CB2" s="1" t="s">
        <v>78</v>
      </c>
      <c r="CC2" s="1" t="s">
        <v>79</v>
      </c>
      <c r="CD2" s="1" t="s">
        <v>80</v>
      </c>
    </row>
    <row r="3" spans="2:82" ht="14.4" customHeight="1" x14ac:dyDescent="0.3">
      <c r="B3" s="2" t="s">
        <v>127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63905893.060000002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</row>
    <row r="4" spans="2:82" ht="14.4" customHeight="1" x14ac:dyDescent="0.3">
      <c r="B4" s="2" t="s">
        <v>128</v>
      </c>
      <c r="C4" s="3">
        <v>144127628.53</v>
      </c>
      <c r="D4" s="3">
        <v>72832821.530000001</v>
      </c>
      <c r="E4" s="3">
        <v>220961178.31999999</v>
      </c>
      <c r="F4" s="3">
        <v>220961178.31999999</v>
      </c>
      <c r="G4" s="3">
        <v>760515838.89999998</v>
      </c>
      <c r="H4" s="3">
        <v>63219838.899999999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>
        <v>0</v>
      </c>
      <c r="V4" s="3">
        <v>0</v>
      </c>
      <c r="W4" s="3">
        <v>1061698752.6900001</v>
      </c>
      <c r="X4" s="3">
        <v>81609291.530000001</v>
      </c>
      <c r="Y4" s="3">
        <v>1516867281.22</v>
      </c>
      <c r="Z4" s="3">
        <v>273012580.77999997</v>
      </c>
      <c r="AA4" s="3">
        <v>2201575745.4400001</v>
      </c>
      <c r="AB4" s="3">
        <v>161066882.00999999</v>
      </c>
      <c r="AC4" s="3"/>
      <c r="AD4" s="3"/>
      <c r="AE4" s="3"/>
      <c r="AF4" s="3"/>
      <c r="AG4" s="3">
        <v>204534731.22999999</v>
      </c>
      <c r="AH4" s="3">
        <v>35207575.479999997</v>
      </c>
      <c r="AI4" s="3"/>
      <c r="AJ4" s="3"/>
      <c r="AK4" s="3"/>
      <c r="AL4" s="3"/>
      <c r="AM4" s="3">
        <v>178677.29</v>
      </c>
      <c r="AN4" s="3">
        <v>178677.29</v>
      </c>
      <c r="AO4" s="3">
        <v>501263.49</v>
      </c>
      <c r="AP4" s="3">
        <v>501263.49</v>
      </c>
      <c r="AQ4" s="3"/>
      <c r="AR4" s="3"/>
      <c r="AS4" s="3">
        <v>70011725.799999997</v>
      </c>
      <c r="AT4" s="3">
        <v>48989494.920000002</v>
      </c>
      <c r="AU4" s="3">
        <v>13678354.51</v>
      </c>
      <c r="AV4" s="3">
        <v>12859789.960000001</v>
      </c>
      <c r="AW4" s="3"/>
      <c r="AX4" s="3"/>
      <c r="AY4" s="3">
        <v>306228245.99000001</v>
      </c>
      <c r="AZ4" s="3">
        <v>70333061.060000002</v>
      </c>
      <c r="BA4" s="3"/>
      <c r="BB4" s="3"/>
      <c r="BC4" s="3"/>
      <c r="BD4" s="3"/>
      <c r="BE4" s="3"/>
      <c r="BF4" s="3"/>
      <c r="BG4" s="3">
        <v>1010049854.29</v>
      </c>
      <c r="BH4" s="3">
        <v>198601934.5</v>
      </c>
      <c r="BI4" s="3">
        <v>61275301.170000002</v>
      </c>
      <c r="BJ4" s="3"/>
      <c r="BK4" s="3">
        <v>140327507.96000001</v>
      </c>
      <c r="BL4" s="3">
        <v>475099.58</v>
      </c>
      <c r="BM4" s="3"/>
      <c r="BN4" s="3"/>
      <c r="BO4" s="3">
        <v>220961178.31999999</v>
      </c>
      <c r="BP4" s="3"/>
      <c r="BQ4" s="3">
        <v>167875465.66</v>
      </c>
      <c r="BR4" s="3">
        <v>143806514.06</v>
      </c>
      <c r="BS4" s="3">
        <v>22370747</v>
      </c>
      <c r="BT4" s="3"/>
      <c r="BU4" s="3"/>
      <c r="BV4" s="3"/>
      <c r="BW4" s="3">
        <v>295581582.06999999</v>
      </c>
      <c r="BX4" s="3">
        <v>285908200.97000003</v>
      </c>
      <c r="BY4" s="3">
        <v>7954454.4100000001</v>
      </c>
      <c r="BZ4" s="3">
        <v>3317070</v>
      </c>
      <c r="CA4" s="3">
        <v>594583653.72000003</v>
      </c>
      <c r="CB4" s="3">
        <v>433269334.81999999</v>
      </c>
      <c r="CC4" s="3">
        <v>415466200.56999999</v>
      </c>
      <c r="CD4" s="3">
        <v>49650483.619999997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2022-02-09T14:50:19Z</dcterms:created>
  <dcterms:modified xsi:type="dcterms:W3CDTF">2022-04-12T07:53:52Z</dcterms:modified>
</cp:coreProperties>
</file>