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0622\"/>
    </mc:Choice>
  </mc:AlternateContent>
  <xr:revisionPtr revIDLastSave="0" documentId="13_ncr:1_{F0CD2174-86EF-43E0-AB37-1868900B9955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externalReferences>
    <externalReference r:id="rId3"/>
  </externalReference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IndexRange">[1]Лист1!$A$3:$AZ$4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2" l="1"/>
  <c r="C3" i="2"/>
  <c r="C2" i="2"/>
  <c r="E1" i="2" s="1"/>
  <c r="C1" i="2"/>
  <c r="D1" i="2" s="1"/>
  <c r="D3" i="2"/>
</calcChain>
</file>

<file path=xl/sharedStrings.xml><?xml version="1.0" encoding="utf-8"?>
<sst xmlns="http://schemas.openxmlformats.org/spreadsheetml/2006/main" count="229" uniqueCount="71">
  <si>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</si>
  <si>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</si>
  <si>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</si>
  <si>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</si>
  <si>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</si>
  <si>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банкноти і монети</t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</si>
  <si>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</si>
  <si>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</si>
  <si>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</si>
  <si>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</si>
  <si>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</si>
  <si>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</si>
  <si>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</si>
  <si>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</si>
  <si>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</si>
  <si>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</si>
  <si>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</si>
  <si>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</si>
  <si>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</si>
  <si>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</si>
  <si>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</si>
  <si>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</si>
  <si>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</si>
  <si>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</si>
  <si>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</si>
  <si>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</si>
  <si>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</si>
  <si>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</si>
  <si>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</si>
  <si>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</si>
  <si>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</si>
  <si>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</si>
  <si>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</si>
  <si>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</si>
  <si>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</si>
  <si>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</si>
  <si>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</si>
  <si>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</si>
  <si>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</si>
  <si>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</si>
  <si>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</si>
  <si>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</si>
  <si>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</si>
  <si>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</si>
  <si>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у національній валюті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</si>
  <si>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</si>
  <si>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20X</t>
  </si>
  <si>
    <t>6KX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</si>
  <si>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</si>
  <si>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r>
      <t xml:space="preserve">у національній 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</si>
  <si>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r>
      <t>у національній</t>
    </r>
    <r>
      <rPr>
        <b/>
        <strike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валюті </t>
    </r>
  </si>
  <si>
    <t>Чистий очікуваний відплив грошових коштів</t>
  </si>
  <si>
    <t>(тис. грн)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</si>
  <si>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</si>
  <si>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</si>
  <si>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</si>
  <si>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ITEM {Мнемоніка файлу} </t>
  </si>
  <si>
    <t>SRC_MAIN 30067 RN_DATA_6K ID_RN_DATA_6K_SQ {} {} SRC_T20X 30045 RN_DATA_20 ID_RN_DATA_20_SQ {} INDICATOR('B20020')</t>
  </si>
  <si>
    <t>ITEM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</si>
  <si>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</si>
  <si>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</si>
  <si>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</si>
  <si>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</si>
  <si>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</si>
  <si>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</si>
  <si>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</si>
  <si>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</si>
  <si>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</si>
  <si>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x</t>
  </si>
  <si>
    <t>Коефіцієнт покриття ліквідністю (LCR)</t>
  </si>
  <si>
    <t>станом на 01.06.2022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</si>
</sst>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trike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9" fontId="1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3" fillId="2" borderId="1" xfId="1" applyFont="1" applyFill="1" applyBorder="1" applyAlignment="1">
      <alignment horizontal="center" vertical="center"/>
    </xf>
    <xf numFmtId="3" fontId="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quotePrefix="1"/>
    <xf numFmtId="14" fontId="0" fillId="0" borderId="0" xfId="0" applyNumberFormat="1"/>
    <xf numFmtId="14" fontId="7" fillId="0" borderId="1" xfId="0" applyNumberFormat="1" applyFont="1" applyBorder="1"/>
    <xf numFmtId="9" fontId="7" fillId="0" borderId="1" xfId="5" applyFont="1" applyBorder="1"/>
    <xf numFmtId="3" fontId="7" fillId="0" borderId="0" xfId="0" applyNumberFormat="1" applyFont="1"/>
    <xf numFmtId="164" fontId="7" fillId="0" borderId="0" xfId="0" applyNumberFormat="1" applyFont="1"/>
    <xf numFmtId="164" fontId="15" fillId="0" borderId="1" xfId="0" applyNumberFormat="1" applyFont="1" applyBorder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15" fillId="0" borderId="1" xfId="0" applyNumberFormat="1" applyFont="1" applyBorder="1"/>
  </cellXfs>
  <cellStyles count="6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e\&#1047;&#1072;&#1073;&#1088;&#1072;&#1090;&#1100;\&#1064;&#1072;&#1073;&#1083;&#1086;&#1085;&#1099;%20XML-&#1086;&#1090;&#1095;&#1077;&#1090;&#1086;&#1074;\&#1041;&#1077;&#1079;%20&#1086;&#1082;&#1088;&#1091;&#1075;&#1083;&#1077;&#1085;&#1080;&#1103;\5007-82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</sheetNames>
    <sheetDataSet>
      <sheetData sheetId="0"/>
      <sheetData sheetId="1">
        <row r="3">
          <cell r="B3" t="e">
            <v>#NAME?</v>
          </cell>
          <cell r="C3" t="e">
            <v>#NAME?</v>
          </cell>
          <cell r="D3" t="e">
            <v>#NAME?</v>
          </cell>
          <cell r="E3" t="e">
            <v>#NAME?</v>
          </cell>
          <cell r="F3" t="e">
            <v>#NAME?</v>
          </cell>
          <cell r="G3" t="e">
            <v>#NAME?</v>
          </cell>
          <cell r="H3" t="e">
            <v>#NAME?</v>
          </cell>
          <cell r="I3" t="e">
            <v>#NAME?</v>
          </cell>
          <cell r="J3" t="e">
            <v>#NAME?</v>
          </cell>
          <cell r="K3" t="e">
            <v>#NAME?</v>
          </cell>
          <cell r="L3" t="e">
            <v>#NAME?</v>
          </cell>
          <cell r="M3" t="e">
            <v>#NAME?</v>
          </cell>
          <cell r="N3" t="e">
            <v>#NAME?</v>
          </cell>
          <cell r="O3" t="e">
            <v>#NAME?</v>
          </cell>
          <cell r="P3" t="e">
            <v>#NAME?</v>
          </cell>
          <cell r="Q3" t="e">
            <v>#NAME?</v>
          </cell>
          <cell r="R3" t="e">
            <v>#NAME?</v>
          </cell>
          <cell r="S3" t="e">
            <v>#NAME?</v>
          </cell>
          <cell r="T3" t="e">
            <v>#NAME?</v>
          </cell>
          <cell r="U3" t="e">
            <v>#NAME?</v>
          </cell>
          <cell r="V3" t="e">
            <v>#NAME?</v>
          </cell>
          <cell r="W3" t="e">
            <v>#NAME?</v>
          </cell>
          <cell r="X3" t="e">
            <v>#NAME?</v>
          </cell>
          <cell r="Y3" t="e">
            <v>#NAME?</v>
          </cell>
          <cell r="Z3" t="e">
            <v>#NAME?</v>
          </cell>
          <cell r="AA3" t="e">
            <v>#NAME?</v>
          </cell>
          <cell r="AB3" t="e">
            <v>#NAME?</v>
          </cell>
          <cell r="AC3" t="e">
            <v>#NAME?</v>
          </cell>
          <cell r="AD3" t="e">
            <v>#NAME?</v>
          </cell>
          <cell r="AE3" t="e">
            <v>#NAME?</v>
          </cell>
          <cell r="AF3" t="e">
            <v>#NAME?</v>
          </cell>
          <cell r="AG3" t="e">
            <v>#NAME?</v>
          </cell>
          <cell r="AH3" t="e">
            <v>#NAME?</v>
          </cell>
          <cell r="AI3" t="e">
            <v>#NAME?</v>
          </cell>
          <cell r="AJ3" t="e">
            <v>#NAME?</v>
          </cell>
          <cell r="AK3" t="e">
            <v>#NAME?</v>
          </cell>
          <cell r="AL3" t="e">
            <v>#NAME?</v>
          </cell>
          <cell r="AM3" t="e">
            <v>#NAME?</v>
          </cell>
          <cell r="AN3" t="e">
            <v>#NAME?</v>
          </cell>
          <cell r="AO3" t="e">
            <v>#NAME?</v>
          </cell>
          <cell r="AP3" t="e">
            <v>#NAME?</v>
          </cell>
          <cell r="AQ3" t="e">
            <v>#NAME?</v>
          </cell>
          <cell r="AR3" t="e">
            <v>#NAME?</v>
          </cell>
          <cell r="AS3" t="e">
            <v>#NAME?</v>
          </cell>
          <cell r="AT3" t="e">
            <v>#NAME?</v>
          </cell>
          <cell r="AU3" t="e">
            <v>#NAME?</v>
          </cell>
          <cell r="AV3" t="e">
            <v>#NAME?</v>
          </cell>
          <cell r="AW3" t="e">
            <v>#NAME?</v>
          </cell>
          <cell r="AX3" t="e">
            <v>#NAME?</v>
          </cell>
          <cell r="AY3" t="e">
            <v>#NAME?</v>
          </cell>
          <cell r="AZ3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0" t="s">
        <v>53</v>
      </c>
    </row>
    <row r="4" spans="1:18" x14ac:dyDescent="0.3">
      <c r="A4" t="s">
        <v>54</v>
      </c>
      <c r="B4" s="10" t="s">
        <v>55</v>
      </c>
      <c r="D4" s="10" t="s">
        <v>56</v>
      </c>
      <c r="F4" s="10" t="s">
        <v>57</v>
      </c>
      <c r="G4" s="10" t="s">
        <v>58</v>
      </c>
      <c r="H4" s="11">
        <v>44621</v>
      </c>
      <c r="I4" s="10" t="s">
        <v>59</v>
      </c>
      <c r="J4" s="10" t="s">
        <v>60</v>
      </c>
      <c r="K4" s="10" t="s">
        <v>61</v>
      </c>
      <c r="N4">
        <v>0</v>
      </c>
      <c r="O4">
        <v>2</v>
      </c>
      <c r="P4" s="10" t="s">
        <v>62</v>
      </c>
      <c r="Q4" s="10" t="s">
        <v>63</v>
      </c>
      <c r="R4" s="11">
        <v>44643</v>
      </c>
    </row>
    <row r="5" spans="1:18" x14ac:dyDescent="0.3">
      <c r="A5" t="s">
        <v>64</v>
      </c>
    </row>
    <row r="6" spans="1:18" x14ac:dyDescent="0.3">
      <c r="A6" t="s">
        <v>65</v>
      </c>
      <c r="B6">
        <v>459</v>
      </c>
      <c r="C6" s="11">
        <v>44620</v>
      </c>
      <c r="D6">
        <v>380526</v>
      </c>
      <c r="E6">
        <v>1</v>
      </c>
      <c r="F6">
        <v>1</v>
      </c>
      <c r="G6">
        <v>0</v>
      </c>
      <c r="H6">
        <v>37229000000</v>
      </c>
    </row>
    <row r="7" spans="1:18" x14ac:dyDescent="0.3">
      <c r="A7" t="s">
        <v>66</v>
      </c>
      <c r="B7" s="11">
        <v>44643</v>
      </c>
      <c r="C7">
        <v>0</v>
      </c>
      <c r="D7">
        <v>1</v>
      </c>
      <c r="E7" t="b">
        <v>0</v>
      </c>
    </row>
    <row r="8" spans="1:18" x14ac:dyDescent="0.3">
      <c r="A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outlinePr summaryBelow="0" summaryRight="0"/>
  </sheetPr>
  <dimension ref="A1:CK38"/>
  <sheetViews>
    <sheetView showGridLines="0" tabSelected="1" topLeftCell="A4" workbookViewId="0">
      <pane xSplit="3" topLeftCell="D1" activePane="topRight" state="frozen"/>
      <selection activeCell="A4" sqref="A4"/>
      <selection pane="topRight" activeCell="C5" sqref="C5"/>
    </sheetView>
  </sheetViews>
  <sheetFormatPr defaultRowHeight="14.4" x14ac:dyDescent="0.3"/>
  <cols>
    <col min="1" max="1" width="1.88671875" customWidth="1"/>
    <col min="3" max="3" width="10.109375" bestFit="1" customWidth="1"/>
    <col min="4" max="83" width="13.6640625" customWidth="1"/>
    <col min="84" max="84" width="12.21875" customWidth="1"/>
    <col min="85" max="85" width="11" customWidth="1"/>
  </cols>
  <sheetData>
    <row r="1" spans="1:89" hidden="1" x14ac:dyDescent="0.3">
      <c r="C1">
        <f>ClDSOutBlOption_ReportDate</f>
        <v>44621</v>
      </c>
      <c r="D1" t="str">
        <f>MID("00",1,2-LEN(DAY(C1)))&amp;DAY(C1)&amp;"."&amp;MID("00",1,2-LEN(MONTH(C1)))&amp;MONTH(C1)&amp;"."&amp;YEAR(C1)</f>
        <v>01.03.2022</v>
      </c>
      <c r="E1" t="str">
        <f>MID("00",1,2-LEN(DAY(C2)))&amp;DAY(C2)&amp;"."&amp;MID("00",1,2-LEN(MONTH(C2)))&amp;MONTH(C2)&amp;"."&amp;YEAR(C2)</f>
        <v>23.03.2022</v>
      </c>
      <c r="F1" t="s">
        <v>46</v>
      </c>
    </row>
    <row r="2" spans="1:89" hidden="1" x14ac:dyDescent="0.3">
      <c r="C2">
        <f>ClDSOutBlOption_ExecDate</f>
        <v>44643</v>
      </c>
      <c r="D2">
        <f>CLSInSimple_MFO</f>
        <v>380526</v>
      </c>
      <c r="E2">
        <v>2</v>
      </c>
      <c r="F2" t="s">
        <v>47</v>
      </c>
    </row>
    <row r="3" spans="1:89" hidden="1" x14ac:dyDescent="0.3">
      <c r="C3">
        <f>2+ROWS(ClDSOutBlSrcIndexRange)</f>
        <v>4</v>
      </c>
      <c r="D3" t="str">
        <f>ADDRESS(3,E2,,,"Лист1")&amp;":"&amp;ADDRESS($C$3,E3,,,)</f>
        <v>Лист1!$B$3:$CD$4</v>
      </c>
      <c r="E3">
        <v>82</v>
      </c>
    </row>
    <row r="4" spans="1:89" ht="9.75" customHeight="1" x14ac:dyDescent="0.3"/>
    <row r="5" spans="1:89" ht="18" x14ac:dyDescent="0.35">
      <c r="B5" s="6" t="s">
        <v>45</v>
      </c>
    </row>
    <row r="6" spans="1:89" x14ac:dyDescent="0.3">
      <c r="B6" s="1" t="s">
        <v>70</v>
      </c>
    </row>
    <row r="8" spans="1:89" x14ac:dyDescent="0.3">
      <c r="B8" t="s">
        <v>59</v>
      </c>
    </row>
    <row r="9" spans="1:89" x14ac:dyDescent="0.3">
      <c r="B9">
        <v>380526</v>
      </c>
    </row>
    <row r="10" spans="1:89" x14ac:dyDescent="0.3">
      <c r="CE10" s="9" t="s">
        <v>52</v>
      </c>
    </row>
    <row r="11" spans="1:89" s="2" customFormat="1" ht="21" customHeight="1" x14ac:dyDescent="0.3">
      <c r="A11" s="17"/>
      <c r="B11" s="18" t="s">
        <v>0</v>
      </c>
      <c r="C11" s="19" t="s">
        <v>1</v>
      </c>
      <c r="D11" s="20" t="s">
        <v>2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2"/>
      <c r="Z11" s="23" t="s">
        <v>3</v>
      </c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5"/>
      <c r="BJ11" s="23" t="s">
        <v>4</v>
      </c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5"/>
      <c r="CD11" s="26" t="s">
        <v>51</v>
      </c>
      <c r="CE11" s="27"/>
      <c r="CF11" s="26" t="s">
        <v>69</v>
      </c>
      <c r="CG11" s="27"/>
    </row>
    <row r="12" spans="1:89" s="2" customFormat="1" ht="109.8" customHeight="1" x14ac:dyDescent="0.3">
      <c r="A12" s="17"/>
      <c r="B12" s="28"/>
      <c r="C12" s="29"/>
      <c r="D12" s="30" t="s">
        <v>5</v>
      </c>
      <c r="E12" s="30"/>
      <c r="F12" s="31" t="s">
        <v>48</v>
      </c>
      <c r="G12" s="32"/>
      <c r="H12" s="31" t="s">
        <v>6</v>
      </c>
      <c r="I12" s="32"/>
      <c r="J12" s="31" t="s">
        <v>7</v>
      </c>
      <c r="K12" s="32"/>
      <c r="L12" s="33" t="s">
        <v>8</v>
      </c>
      <c r="M12" s="34"/>
      <c r="N12" s="33" t="s">
        <v>9</v>
      </c>
      <c r="O12" s="34"/>
      <c r="P12" s="33" t="s">
        <v>10</v>
      </c>
      <c r="Q12" s="34"/>
      <c r="R12" s="33" t="s">
        <v>11</v>
      </c>
      <c r="S12" s="34"/>
      <c r="T12" s="33" t="s">
        <v>12</v>
      </c>
      <c r="U12" s="34"/>
      <c r="V12" s="31" t="s">
        <v>13</v>
      </c>
      <c r="W12" s="32"/>
      <c r="X12" s="33" t="s">
        <v>14</v>
      </c>
      <c r="Y12" s="34"/>
      <c r="Z12" s="33" t="s">
        <v>15</v>
      </c>
      <c r="AA12" s="34"/>
      <c r="AB12" s="33" t="s">
        <v>16</v>
      </c>
      <c r="AC12" s="34"/>
      <c r="AD12" s="33" t="s">
        <v>17</v>
      </c>
      <c r="AE12" s="34"/>
      <c r="AF12" s="31" t="s">
        <v>18</v>
      </c>
      <c r="AG12" s="32"/>
      <c r="AH12" s="33" t="s">
        <v>19</v>
      </c>
      <c r="AI12" s="34"/>
      <c r="AJ12" s="33" t="s">
        <v>20</v>
      </c>
      <c r="AK12" s="34"/>
      <c r="AL12" s="31" t="s">
        <v>21</v>
      </c>
      <c r="AM12" s="32"/>
      <c r="AN12" s="33" t="s">
        <v>22</v>
      </c>
      <c r="AO12" s="34"/>
      <c r="AP12" s="31" t="s">
        <v>23</v>
      </c>
      <c r="AQ12" s="32"/>
      <c r="AR12" s="31" t="s">
        <v>24</v>
      </c>
      <c r="AS12" s="32"/>
      <c r="AT12" s="31" t="s">
        <v>25</v>
      </c>
      <c r="AU12" s="32"/>
      <c r="AV12" s="33" t="s">
        <v>26</v>
      </c>
      <c r="AW12" s="34"/>
      <c r="AX12" s="31" t="s">
        <v>27</v>
      </c>
      <c r="AY12" s="32"/>
      <c r="AZ12" s="33" t="s">
        <v>28</v>
      </c>
      <c r="BA12" s="34"/>
      <c r="BB12" s="31" t="s">
        <v>29</v>
      </c>
      <c r="BC12" s="32"/>
      <c r="BD12" s="33" t="s">
        <v>30</v>
      </c>
      <c r="BE12" s="34"/>
      <c r="BF12" s="31" t="s">
        <v>31</v>
      </c>
      <c r="BG12" s="32"/>
      <c r="BH12" s="33" t="s">
        <v>32</v>
      </c>
      <c r="BI12" s="34"/>
      <c r="BJ12" s="35" t="s">
        <v>33</v>
      </c>
      <c r="BK12" s="35"/>
      <c r="BL12" s="30" t="s">
        <v>34</v>
      </c>
      <c r="BM12" s="30"/>
      <c r="BN12" s="30" t="s">
        <v>35</v>
      </c>
      <c r="BO12" s="30"/>
      <c r="BP12" s="35" t="s">
        <v>36</v>
      </c>
      <c r="BQ12" s="35"/>
      <c r="BR12" s="30" t="s">
        <v>17</v>
      </c>
      <c r="BS12" s="30"/>
      <c r="BT12" s="30" t="s">
        <v>37</v>
      </c>
      <c r="BU12" s="30"/>
      <c r="BV12" s="30" t="s">
        <v>38</v>
      </c>
      <c r="BW12" s="30"/>
      <c r="BX12" s="30" t="s">
        <v>39</v>
      </c>
      <c r="BY12" s="30"/>
      <c r="BZ12" s="35" t="s">
        <v>40</v>
      </c>
      <c r="CA12" s="35"/>
      <c r="CB12" s="30" t="s">
        <v>41</v>
      </c>
      <c r="CC12" s="30"/>
      <c r="CD12" s="36"/>
      <c r="CE12" s="37"/>
      <c r="CF12" s="36"/>
      <c r="CG12" s="37"/>
    </row>
    <row r="13" spans="1:89" s="2" customFormat="1" ht="39.6" x14ac:dyDescent="0.3">
      <c r="A13" s="17"/>
      <c r="B13" s="38"/>
      <c r="C13" s="39"/>
      <c r="D13" s="40" t="s">
        <v>42</v>
      </c>
      <c r="E13" s="40" t="s">
        <v>43</v>
      </c>
      <c r="F13" s="40" t="s">
        <v>42</v>
      </c>
      <c r="G13" s="41" t="s">
        <v>49</v>
      </c>
      <c r="H13" s="40" t="s">
        <v>42</v>
      </c>
      <c r="I13" s="40" t="s">
        <v>43</v>
      </c>
      <c r="J13" s="41" t="s">
        <v>42</v>
      </c>
      <c r="K13" s="41" t="s">
        <v>44</v>
      </c>
      <c r="L13" s="41" t="s">
        <v>42</v>
      </c>
      <c r="M13" s="41" t="s">
        <v>50</v>
      </c>
      <c r="N13" s="40" t="s">
        <v>42</v>
      </c>
      <c r="O13" s="40" t="s">
        <v>43</v>
      </c>
      <c r="P13" s="40" t="s">
        <v>42</v>
      </c>
      <c r="Q13" s="40" t="s">
        <v>43</v>
      </c>
      <c r="R13" s="40" t="s">
        <v>42</v>
      </c>
      <c r="S13" s="40" t="s">
        <v>43</v>
      </c>
      <c r="T13" s="40" t="s">
        <v>42</v>
      </c>
      <c r="U13" s="40" t="s">
        <v>43</v>
      </c>
      <c r="V13" s="40" t="s">
        <v>42</v>
      </c>
      <c r="W13" s="40" t="s">
        <v>43</v>
      </c>
      <c r="X13" s="40" t="s">
        <v>42</v>
      </c>
      <c r="Y13" s="40" t="s">
        <v>43</v>
      </c>
      <c r="Z13" s="40" t="s">
        <v>42</v>
      </c>
      <c r="AA13" s="40" t="s">
        <v>43</v>
      </c>
      <c r="AB13" s="40" t="s">
        <v>42</v>
      </c>
      <c r="AC13" s="40" t="s">
        <v>43</v>
      </c>
      <c r="AD13" s="40" t="s">
        <v>42</v>
      </c>
      <c r="AE13" s="40" t="s">
        <v>43</v>
      </c>
      <c r="AF13" s="40" t="s">
        <v>42</v>
      </c>
      <c r="AG13" s="40" t="s">
        <v>43</v>
      </c>
      <c r="AH13" s="40" t="s">
        <v>42</v>
      </c>
      <c r="AI13" s="40" t="s">
        <v>43</v>
      </c>
      <c r="AJ13" s="40" t="s">
        <v>42</v>
      </c>
      <c r="AK13" s="40" t="s">
        <v>43</v>
      </c>
      <c r="AL13" s="40" t="s">
        <v>42</v>
      </c>
      <c r="AM13" s="40" t="s">
        <v>43</v>
      </c>
      <c r="AN13" s="40" t="s">
        <v>42</v>
      </c>
      <c r="AO13" s="40" t="s">
        <v>43</v>
      </c>
      <c r="AP13" s="40" t="s">
        <v>42</v>
      </c>
      <c r="AQ13" s="40" t="s">
        <v>43</v>
      </c>
      <c r="AR13" s="40" t="s">
        <v>42</v>
      </c>
      <c r="AS13" s="40" t="s">
        <v>43</v>
      </c>
      <c r="AT13" s="40" t="s">
        <v>42</v>
      </c>
      <c r="AU13" s="40" t="s">
        <v>43</v>
      </c>
      <c r="AV13" s="40" t="s">
        <v>42</v>
      </c>
      <c r="AW13" s="40" t="s">
        <v>43</v>
      </c>
      <c r="AX13" s="40" t="s">
        <v>42</v>
      </c>
      <c r="AY13" s="40" t="s">
        <v>43</v>
      </c>
      <c r="AZ13" s="40" t="s">
        <v>42</v>
      </c>
      <c r="BA13" s="40" t="s">
        <v>43</v>
      </c>
      <c r="BB13" s="41" t="s">
        <v>42</v>
      </c>
      <c r="BC13" s="41" t="s">
        <v>43</v>
      </c>
      <c r="BD13" s="40" t="s">
        <v>42</v>
      </c>
      <c r="BE13" s="40" t="s">
        <v>43</v>
      </c>
      <c r="BF13" s="40" t="s">
        <v>42</v>
      </c>
      <c r="BG13" s="40" t="s">
        <v>43</v>
      </c>
      <c r="BH13" s="40" t="s">
        <v>42</v>
      </c>
      <c r="BI13" s="40" t="s">
        <v>43</v>
      </c>
      <c r="BJ13" s="40" t="s">
        <v>42</v>
      </c>
      <c r="BK13" s="40" t="s">
        <v>43</v>
      </c>
      <c r="BL13" s="40" t="s">
        <v>42</v>
      </c>
      <c r="BM13" s="40" t="s">
        <v>43</v>
      </c>
      <c r="BN13" s="40" t="s">
        <v>42</v>
      </c>
      <c r="BO13" s="40" t="s">
        <v>43</v>
      </c>
      <c r="BP13" s="41" t="s">
        <v>42</v>
      </c>
      <c r="BQ13" s="41" t="s">
        <v>43</v>
      </c>
      <c r="BR13" s="40" t="s">
        <v>42</v>
      </c>
      <c r="BS13" s="40" t="s">
        <v>43</v>
      </c>
      <c r="BT13" s="40" t="s">
        <v>42</v>
      </c>
      <c r="BU13" s="40" t="s">
        <v>43</v>
      </c>
      <c r="BV13" s="40" t="s">
        <v>42</v>
      </c>
      <c r="BW13" s="40" t="s">
        <v>43</v>
      </c>
      <c r="BX13" s="40" t="s">
        <v>42</v>
      </c>
      <c r="BY13" s="40" t="s">
        <v>43</v>
      </c>
      <c r="BZ13" s="40" t="s">
        <v>42</v>
      </c>
      <c r="CA13" s="40" t="s">
        <v>43</v>
      </c>
      <c r="CB13" s="40" t="s">
        <v>42</v>
      </c>
      <c r="CC13" s="40" t="s">
        <v>43</v>
      </c>
      <c r="CD13" s="42" t="s">
        <v>42</v>
      </c>
      <c r="CE13" s="42" t="s">
        <v>43</v>
      </c>
      <c r="CF13" s="42" t="s">
        <v>42</v>
      </c>
      <c r="CG13" s="42" t="s">
        <v>43</v>
      </c>
    </row>
    <row r="14" spans="1:89" s="2" customFormat="1" ht="13.8" x14ac:dyDescent="0.3"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4">
        <v>16</v>
      </c>
      <c r="R14" s="4">
        <v>17</v>
      </c>
      <c r="S14" s="4">
        <v>18</v>
      </c>
      <c r="T14" s="4">
        <v>19</v>
      </c>
      <c r="U14" s="4">
        <v>20</v>
      </c>
      <c r="V14" s="4">
        <v>21</v>
      </c>
      <c r="W14" s="4">
        <v>22</v>
      </c>
      <c r="X14" s="4">
        <v>23</v>
      </c>
      <c r="Y14" s="4">
        <v>24</v>
      </c>
      <c r="Z14" s="4">
        <v>25</v>
      </c>
      <c r="AA14" s="4">
        <v>26</v>
      </c>
      <c r="AB14" s="4">
        <v>27</v>
      </c>
      <c r="AC14" s="4">
        <v>28</v>
      </c>
      <c r="AD14" s="4">
        <v>29</v>
      </c>
      <c r="AE14" s="4">
        <v>30</v>
      </c>
      <c r="AF14" s="4">
        <v>31</v>
      </c>
      <c r="AG14" s="4">
        <v>32</v>
      </c>
      <c r="AH14" s="4">
        <v>33</v>
      </c>
      <c r="AI14" s="4">
        <v>34</v>
      </c>
      <c r="AJ14" s="4">
        <v>35</v>
      </c>
      <c r="AK14" s="4">
        <v>36</v>
      </c>
      <c r="AL14" s="4">
        <v>37</v>
      </c>
      <c r="AM14" s="4">
        <v>38</v>
      </c>
      <c r="AN14" s="4">
        <v>39</v>
      </c>
      <c r="AO14" s="4">
        <v>40</v>
      </c>
      <c r="AP14" s="4">
        <v>41</v>
      </c>
      <c r="AQ14" s="4">
        <v>42</v>
      </c>
      <c r="AR14" s="4">
        <v>43</v>
      </c>
      <c r="AS14" s="4">
        <v>44</v>
      </c>
      <c r="AT14" s="4">
        <v>45</v>
      </c>
      <c r="AU14" s="4">
        <v>46</v>
      </c>
      <c r="AV14" s="4">
        <v>47</v>
      </c>
      <c r="AW14" s="4">
        <v>48</v>
      </c>
      <c r="AX14" s="4">
        <v>49</v>
      </c>
      <c r="AY14" s="4">
        <v>50</v>
      </c>
      <c r="AZ14" s="4">
        <v>51</v>
      </c>
      <c r="BA14" s="4">
        <v>52</v>
      </c>
      <c r="BB14" s="4">
        <v>53</v>
      </c>
      <c r="BC14" s="4">
        <v>54</v>
      </c>
      <c r="BD14" s="4">
        <v>55</v>
      </c>
      <c r="BE14" s="4">
        <v>56</v>
      </c>
      <c r="BF14" s="4">
        <v>57</v>
      </c>
      <c r="BG14" s="4">
        <v>58</v>
      </c>
      <c r="BH14" s="4">
        <v>59</v>
      </c>
      <c r="BI14" s="4">
        <v>60</v>
      </c>
      <c r="BJ14" s="4">
        <v>61</v>
      </c>
      <c r="BK14" s="4">
        <v>62</v>
      </c>
      <c r="BL14" s="4">
        <v>63</v>
      </c>
      <c r="BM14" s="4">
        <v>64</v>
      </c>
      <c r="BN14" s="4">
        <v>65</v>
      </c>
      <c r="BO14" s="4">
        <v>66</v>
      </c>
      <c r="BP14" s="4">
        <v>67</v>
      </c>
      <c r="BQ14" s="4">
        <v>68</v>
      </c>
      <c r="BR14" s="4">
        <v>69</v>
      </c>
      <c r="BS14" s="4">
        <v>70</v>
      </c>
      <c r="BT14" s="4">
        <v>71</v>
      </c>
      <c r="BU14" s="4">
        <v>72</v>
      </c>
      <c r="BV14" s="4">
        <v>73</v>
      </c>
      <c r="BW14" s="4">
        <v>74</v>
      </c>
      <c r="BX14" s="4">
        <v>75</v>
      </c>
      <c r="BY14" s="4">
        <v>76</v>
      </c>
      <c r="BZ14" s="4">
        <v>77</v>
      </c>
      <c r="CA14" s="4">
        <v>78</v>
      </c>
      <c r="CB14" s="4">
        <v>79</v>
      </c>
      <c r="CC14" s="4">
        <v>80</v>
      </c>
      <c r="CD14" s="7">
        <v>81</v>
      </c>
      <c r="CE14" s="7">
        <v>82</v>
      </c>
      <c r="CF14" s="7">
        <v>83</v>
      </c>
      <c r="CG14" s="7">
        <v>84</v>
      </c>
      <c r="CH14" s="3"/>
      <c r="CI14" s="3"/>
    </row>
    <row r="15" spans="1:89" s="3" customFormat="1" ht="12" x14ac:dyDescent="0.25">
      <c r="B15" s="5">
        <v>1</v>
      </c>
      <c r="C15" s="12">
        <v>44683</v>
      </c>
      <c r="D15" s="8">
        <v>115008.84742999999</v>
      </c>
      <c r="E15" s="8">
        <v>67852.204429999998</v>
      </c>
      <c r="F15" s="8">
        <v>73559.208759999994</v>
      </c>
      <c r="G15" s="8">
        <v>0</v>
      </c>
      <c r="H15" s="8">
        <v>185770</v>
      </c>
      <c r="I15" s="8">
        <v>0</v>
      </c>
      <c r="J15" s="8">
        <v>0</v>
      </c>
      <c r="K15" s="8">
        <v>0</v>
      </c>
      <c r="L15" s="8">
        <v>66000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50269.069779999998</v>
      </c>
      <c r="W15" s="8">
        <v>0</v>
      </c>
      <c r="X15" s="8">
        <v>390068.98640999995</v>
      </c>
      <c r="Y15" s="8">
        <v>67852.204429999998</v>
      </c>
      <c r="Z15" s="8">
        <v>72665.178390000001</v>
      </c>
      <c r="AA15" s="8">
        <v>15766.628640000001</v>
      </c>
      <c r="AB15" s="8">
        <v>360165.53110000002</v>
      </c>
      <c r="AC15" s="8">
        <v>49105.757839999998</v>
      </c>
      <c r="AD15" s="8">
        <v>0</v>
      </c>
      <c r="AE15" s="8">
        <v>0</v>
      </c>
      <c r="AF15" s="8">
        <v>0</v>
      </c>
      <c r="AG15" s="8">
        <v>0</v>
      </c>
      <c r="AH15" s="8">
        <v>217106.54391000001</v>
      </c>
      <c r="AI15" s="8">
        <v>14159.968059999999</v>
      </c>
      <c r="AJ15" s="8">
        <v>0</v>
      </c>
      <c r="AK15" s="8">
        <v>0</v>
      </c>
      <c r="AL15" s="8">
        <v>0</v>
      </c>
      <c r="AM15" s="8">
        <v>0</v>
      </c>
      <c r="AN15" s="8">
        <v>165.29805999999999</v>
      </c>
      <c r="AO15" s="8">
        <v>165.29805999999999</v>
      </c>
      <c r="AP15" s="8">
        <v>528.01295000000005</v>
      </c>
      <c r="AQ15" s="8">
        <v>528.01295000000005</v>
      </c>
      <c r="AR15" s="8">
        <v>0</v>
      </c>
      <c r="AS15" s="8">
        <v>0</v>
      </c>
      <c r="AT15" s="8">
        <v>24075.885849999999</v>
      </c>
      <c r="AU15" s="8">
        <v>685.67670999999996</v>
      </c>
      <c r="AV15" s="8">
        <v>51175.864730000001</v>
      </c>
      <c r="AW15" s="8">
        <v>49504.542479999996</v>
      </c>
      <c r="AX15" s="8">
        <v>0</v>
      </c>
      <c r="AY15" s="8">
        <v>0</v>
      </c>
      <c r="AZ15" s="8">
        <v>10310.625749999999</v>
      </c>
      <c r="BA15" s="8">
        <v>5213.2383099999997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736192.94073999999</v>
      </c>
      <c r="BI15" s="8">
        <v>135129.12304999999</v>
      </c>
      <c r="BJ15" s="8">
        <v>14909.08972</v>
      </c>
      <c r="BK15" s="8">
        <v>0</v>
      </c>
      <c r="BL15" s="8">
        <v>21580.19788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322101.11966999999</v>
      </c>
      <c r="BS15" s="8">
        <v>310020.77412999998</v>
      </c>
      <c r="BT15" s="8">
        <v>44742.97322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8165.8544300000003</v>
      </c>
      <c r="CA15" s="8">
        <v>0.61373999999999995</v>
      </c>
      <c r="CB15" s="8">
        <v>411499.23491999996</v>
      </c>
      <c r="CC15" s="8">
        <v>310021.38786999998</v>
      </c>
      <c r="CD15" s="8">
        <v>324693.70582000003</v>
      </c>
      <c r="CE15" s="8">
        <v>33782.280762499999</v>
      </c>
      <c r="CF15" s="13">
        <v>1.201344</v>
      </c>
      <c r="CG15" s="13">
        <v>2.0085150000000001</v>
      </c>
      <c r="CJ15" s="15"/>
      <c r="CK15" s="15"/>
    </row>
    <row r="16" spans="1:89" s="3" customFormat="1" ht="12" x14ac:dyDescent="0.25">
      <c r="B16" s="5">
        <v>2</v>
      </c>
      <c r="C16" s="12">
        <v>44684</v>
      </c>
      <c r="D16" s="8">
        <v>115430.59643999999</v>
      </c>
      <c r="E16" s="8">
        <v>67493.410239999997</v>
      </c>
      <c r="F16" s="8">
        <v>53853.177969999997</v>
      </c>
      <c r="G16" s="8">
        <v>0</v>
      </c>
      <c r="H16" s="8">
        <v>216617.8</v>
      </c>
      <c r="I16" s="8">
        <v>0</v>
      </c>
      <c r="J16" s="8">
        <v>0</v>
      </c>
      <c r="K16" s="8">
        <v>0</v>
      </c>
      <c r="L16" s="8">
        <v>89000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50269.069779999998</v>
      </c>
      <c r="W16" s="8">
        <v>0</v>
      </c>
      <c r="X16" s="8">
        <v>424632.50462999998</v>
      </c>
      <c r="Y16" s="8">
        <v>67493.410239999997</v>
      </c>
      <c r="Z16" s="8">
        <v>65042.10572</v>
      </c>
      <c r="AA16" s="8">
        <v>15437.68967</v>
      </c>
      <c r="AB16" s="8">
        <v>348557.58088999998</v>
      </c>
      <c r="AC16" s="8">
        <v>43455.668369999999</v>
      </c>
      <c r="AD16" s="8">
        <v>0</v>
      </c>
      <c r="AE16" s="8">
        <v>0</v>
      </c>
      <c r="AF16" s="8">
        <v>0</v>
      </c>
      <c r="AG16" s="8">
        <v>0</v>
      </c>
      <c r="AH16" s="8">
        <v>211388.29985000001</v>
      </c>
      <c r="AI16" s="8">
        <v>8869.8488300000008</v>
      </c>
      <c r="AJ16" s="8">
        <v>0</v>
      </c>
      <c r="AK16" s="8">
        <v>0</v>
      </c>
      <c r="AL16" s="8">
        <v>0</v>
      </c>
      <c r="AM16" s="8">
        <v>0</v>
      </c>
      <c r="AN16" s="8">
        <v>166.16476</v>
      </c>
      <c r="AO16" s="8">
        <v>166.16476</v>
      </c>
      <c r="AP16" s="8">
        <v>0</v>
      </c>
      <c r="AQ16" s="8">
        <v>0</v>
      </c>
      <c r="AR16" s="8">
        <v>0</v>
      </c>
      <c r="AS16" s="8">
        <v>0</v>
      </c>
      <c r="AT16" s="8">
        <v>16480.21254</v>
      </c>
      <c r="AU16" s="8">
        <v>757.28020000000004</v>
      </c>
      <c r="AV16" s="8">
        <v>45127.498540000001</v>
      </c>
      <c r="AW16" s="8">
        <v>42660.852330000002</v>
      </c>
      <c r="AX16" s="8">
        <v>0</v>
      </c>
      <c r="AY16" s="8">
        <v>0</v>
      </c>
      <c r="AZ16" s="8">
        <v>12200.08029</v>
      </c>
      <c r="BA16" s="8">
        <v>6973.4345300000004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698961.94258999988</v>
      </c>
      <c r="BI16" s="8">
        <v>118320.93868999998</v>
      </c>
      <c r="BJ16" s="8">
        <v>13516.1854</v>
      </c>
      <c r="BK16" s="8">
        <v>0</v>
      </c>
      <c r="BL16" s="8">
        <v>21606.86577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290045.94582999998</v>
      </c>
      <c r="BS16" s="8">
        <v>278611.19592999999</v>
      </c>
      <c r="BT16" s="8">
        <v>46752.580390000003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6321.8401599999997</v>
      </c>
      <c r="CA16" s="8">
        <v>1.7871600000000001</v>
      </c>
      <c r="CB16" s="8">
        <v>378243.41755000001</v>
      </c>
      <c r="CC16" s="8">
        <v>278612.98308999999</v>
      </c>
      <c r="CD16" s="8">
        <v>320718.52503999986</v>
      </c>
      <c r="CE16" s="8">
        <v>29580.234672499995</v>
      </c>
      <c r="CF16" s="13">
        <v>1.3240029999999998</v>
      </c>
      <c r="CG16" s="13">
        <v>2.2817060000000002</v>
      </c>
      <c r="CJ16" s="15"/>
      <c r="CK16" s="15"/>
    </row>
    <row r="17" spans="2:89" s="3" customFormat="1" ht="12" x14ac:dyDescent="0.25">
      <c r="B17" s="5">
        <v>3</v>
      </c>
      <c r="C17" s="12">
        <v>44685</v>
      </c>
      <c r="D17" s="8">
        <v>114799.38894</v>
      </c>
      <c r="E17" s="8">
        <v>67399.461939999994</v>
      </c>
      <c r="F17" s="8">
        <v>36760.363310000001</v>
      </c>
      <c r="G17" s="8">
        <v>0</v>
      </c>
      <c r="H17" s="8">
        <v>185770</v>
      </c>
      <c r="I17" s="8">
        <v>0</v>
      </c>
      <c r="J17" s="8">
        <v>0</v>
      </c>
      <c r="K17" s="8">
        <v>0</v>
      </c>
      <c r="L17" s="8">
        <v>123000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50269.069779999998</v>
      </c>
      <c r="W17" s="8">
        <v>0</v>
      </c>
      <c r="X17" s="8">
        <v>410060.68247</v>
      </c>
      <c r="Y17" s="8">
        <v>67399.461939999994</v>
      </c>
      <c r="Z17" s="8">
        <v>63983.97118</v>
      </c>
      <c r="AA17" s="8">
        <v>15475.00194</v>
      </c>
      <c r="AB17" s="8">
        <v>350316.67320000002</v>
      </c>
      <c r="AC17" s="8">
        <v>43341.090779999999</v>
      </c>
      <c r="AD17" s="8">
        <v>0</v>
      </c>
      <c r="AE17" s="8">
        <v>0</v>
      </c>
      <c r="AF17" s="8">
        <v>0</v>
      </c>
      <c r="AG17" s="8">
        <v>0</v>
      </c>
      <c r="AH17" s="8">
        <v>213184.22755000001</v>
      </c>
      <c r="AI17" s="8">
        <v>10186.08829</v>
      </c>
      <c r="AJ17" s="8">
        <v>0</v>
      </c>
      <c r="AK17" s="8">
        <v>0</v>
      </c>
      <c r="AL17" s="8">
        <v>0</v>
      </c>
      <c r="AM17" s="8">
        <v>0</v>
      </c>
      <c r="AN17" s="8">
        <v>165.7236</v>
      </c>
      <c r="AO17" s="8">
        <v>165.7236</v>
      </c>
      <c r="AP17" s="8">
        <v>0</v>
      </c>
      <c r="AQ17" s="8">
        <v>0</v>
      </c>
      <c r="AR17" s="8">
        <v>0</v>
      </c>
      <c r="AS17" s="8">
        <v>0</v>
      </c>
      <c r="AT17" s="8">
        <v>15136.42152</v>
      </c>
      <c r="AU17" s="8">
        <v>492.6961</v>
      </c>
      <c r="AV17" s="8">
        <v>41028.215980000001</v>
      </c>
      <c r="AW17" s="8">
        <v>39560.81983</v>
      </c>
      <c r="AX17" s="8">
        <v>0</v>
      </c>
      <c r="AY17" s="8">
        <v>0</v>
      </c>
      <c r="AZ17" s="8">
        <v>9076.9549700000007</v>
      </c>
      <c r="BA17" s="8">
        <v>5797.3795899999996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692892.18799999997</v>
      </c>
      <c r="BI17" s="8">
        <v>115018.80012999999</v>
      </c>
      <c r="BJ17" s="8">
        <v>12338.55356</v>
      </c>
      <c r="BK17" s="8">
        <v>0</v>
      </c>
      <c r="BL17" s="8">
        <v>28140.05816</v>
      </c>
      <c r="BM17" s="8">
        <v>254.51764</v>
      </c>
      <c r="BN17" s="8">
        <v>0</v>
      </c>
      <c r="BO17" s="8">
        <v>0</v>
      </c>
      <c r="BP17" s="8">
        <v>0</v>
      </c>
      <c r="BQ17" s="8">
        <v>0</v>
      </c>
      <c r="BR17" s="8">
        <v>278874.69949999999</v>
      </c>
      <c r="BS17" s="8">
        <v>269307.18757000001</v>
      </c>
      <c r="BT17" s="8">
        <v>47388.51154</v>
      </c>
      <c r="BU17" s="8">
        <v>635.93115</v>
      </c>
      <c r="BV17" s="8">
        <v>0</v>
      </c>
      <c r="BW17" s="8">
        <v>0</v>
      </c>
      <c r="BX17" s="8">
        <v>0</v>
      </c>
      <c r="BY17" s="8">
        <v>0</v>
      </c>
      <c r="BZ17" s="8">
        <v>6350.4990200000002</v>
      </c>
      <c r="CA17" s="8">
        <v>2.5168900000000001</v>
      </c>
      <c r="CB17" s="8">
        <v>373092.32177999994</v>
      </c>
      <c r="CC17" s="8">
        <v>270200.15325000003</v>
      </c>
      <c r="CD17" s="8">
        <v>319799.86622000003</v>
      </c>
      <c r="CE17" s="8">
        <v>28754.700032499997</v>
      </c>
      <c r="CF17" s="13">
        <v>1.282241</v>
      </c>
      <c r="CG17" s="13">
        <v>2.3439459999999999</v>
      </c>
      <c r="CJ17" s="15"/>
      <c r="CK17" s="15"/>
    </row>
    <row r="18" spans="2:89" s="3" customFormat="1" ht="12" x14ac:dyDescent="0.25">
      <c r="B18" s="5">
        <v>4</v>
      </c>
      <c r="C18" s="12">
        <v>44686</v>
      </c>
      <c r="D18" s="8">
        <v>112731.40085999999</v>
      </c>
      <c r="E18" s="8">
        <v>67170.060759999993</v>
      </c>
      <c r="F18" s="8">
        <v>49894.517970000001</v>
      </c>
      <c r="G18" s="8">
        <v>0</v>
      </c>
      <c r="H18" s="8">
        <v>185770</v>
      </c>
      <c r="I18" s="8">
        <v>0</v>
      </c>
      <c r="J18" s="8">
        <v>0</v>
      </c>
      <c r="K18" s="8">
        <v>0</v>
      </c>
      <c r="L18" s="8">
        <v>121000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50269.069779999998</v>
      </c>
      <c r="W18" s="8">
        <v>0</v>
      </c>
      <c r="X18" s="8">
        <v>419126.84904999996</v>
      </c>
      <c r="Y18" s="8">
        <v>67170.060759999993</v>
      </c>
      <c r="Z18" s="8">
        <v>63576.823259999997</v>
      </c>
      <c r="AA18" s="8">
        <v>15477.825629999999</v>
      </c>
      <c r="AB18" s="8">
        <v>340240.84145000001</v>
      </c>
      <c r="AC18" s="8">
        <v>43956.083659999997</v>
      </c>
      <c r="AD18" s="8">
        <v>0</v>
      </c>
      <c r="AE18" s="8">
        <v>0</v>
      </c>
      <c r="AF18" s="8">
        <v>0</v>
      </c>
      <c r="AG18" s="8">
        <v>0</v>
      </c>
      <c r="AH18" s="8">
        <v>213342.18750999999</v>
      </c>
      <c r="AI18" s="8">
        <v>11063.91273</v>
      </c>
      <c r="AJ18" s="8">
        <v>0</v>
      </c>
      <c r="AK18" s="8">
        <v>0</v>
      </c>
      <c r="AL18" s="8">
        <v>0</v>
      </c>
      <c r="AM18" s="8">
        <v>0</v>
      </c>
      <c r="AN18" s="8">
        <v>166.06241</v>
      </c>
      <c r="AO18" s="8">
        <v>166.06241</v>
      </c>
      <c r="AP18" s="8">
        <v>0</v>
      </c>
      <c r="AQ18" s="8">
        <v>0</v>
      </c>
      <c r="AR18" s="8">
        <v>0</v>
      </c>
      <c r="AS18" s="8">
        <v>0</v>
      </c>
      <c r="AT18" s="8">
        <v>15314.657289999999</v>
      </c>
      <c r="AU18" s="8">
        <v>493.68682999999999</v>
      </c>
      <c r="AV18" s="8">
        <v>44493.734279999997</v>
      </c>
      <c r="AW18" s="8">
        <v>43075.015659999997</v>
      </c>
      <c r="AX18" s="8">
        <v>0</v>
      </c>
      <c r="AY18" s="8">
        <v>0</v>
      </c>
      <c r="AZ18" s="8">
        <v>15653.491169999999</v>
      </c>
      <c r="BA18" s="8">
        <v>12642.17086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692787.79737000004</v>
      </c>
      <c r="BI18" s="8">
        <v>126874.75778</v>
      </c>
      <c r="BJ18" s="8">
        <v>11754.6453</v>
      </c>
      <c r="BK18" s="8">
        <v>0</v>
      </c>
      <c r="BL18" s="8">
        <v>27861.618310000002</v>
      </c>
      <c r="BM18" s="8">
        <v>254.51764</v>
      </c>
      <c r="BN18" s="8">
        <v>0</v>
      </c>
      <c r="BO18" s="8">
        <v>0</v>
      </c>
      <c r="BP18" s="8">
        <v>0</v>
      </c>
      <c r="BQ18" s="8">
        <v>0</v>
      </c>
      <c r="BR18" s="8">
        <v>312717.22527</v>
      </c>
      <c r="BS18" s="8">
        <v>303554.91330000001</v>
      </c>
      <c r="BT18" s="8">
        <v>41984.887190000001</v>
      </c>
      <c r="BU18" s="8">
        <v>637.23130000000003</v>
      </c>
      <c r="BV18" s="8">
        <v>0</v>
      </c>
      <c r="BW18" s="8">
        <v>0</v>
      </c>
      <c r="BX18" s="8">
        <v>0</v>
      </c>
      <c r="BY18" s="8">
        <v>0</v>
      </c>
      <c r="BZ18" s="8">
        <v>5976.1105699999998</v>
      </c>
      <c r="CA18" s="8">
        <v>95.004549999999995</v>
      </c>
      <c r="CB18" s="8">
        <v>400294.48664000002</v>
      </c>
      <c r="CC18" s="8">
        <v>304541.66678999999</v>
      </c>
      <c r="CD18" s="8">
        <v>292493.31073000003</v>
      </c>
      <c r="CE18" s="8">
        <v>31718.689444999996</v>
      </c>
      <c r="CF18" s="13">
        <v>1.4329449999999999</v>
      </c>
      <c r="CG18" s="13">
        <v>2.1176810000000001</v>
      </c>
      <c r="CJ18" s="15"/>
      <c r="CK18" s="15"/>
    </row>
    <row r="19" spans="2:89" s="3" customFormat="1" ht="12" x14ac:dyDescent="0.25">
      <c r="B19" s="5">
        <v>5</v>
      </c>
      <c r="C19" s="12">
        <v>44687</v>
      </c>
      <c r="D19" s="8">
        <v>110324.4071</v>
      </c>
      <c r="E19" s="8">
        <v>67046.629400000005</v>
      </c>
      <c r="F19" s="8">
        <v>27567.721679999999</v>
      </c>
      <c r="G19" s="8">
        <v>0</v>
      </c>
      <c r="H19" s="8">
        <v>370354.38913000003</v>
      </c>
      <c r="I19" s="8">
        <v>0</v>
      </c>
      <c r="J19" s="8">
        <v>0</v>
      </c>
      <c r="K19" s="8">
        <v>0</v>
      </c>
      <c r="L19" s="8">
        <v>141000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50269.069779999998</v>
      </c>
      <c r="W19" s="8">
        <v>0</v>
      </c>
      <c r="X19" s="8">
        <v>598977.44813000003</v>
      </c>
      <c r="Y19" s="8">
        <v>67046.629400000005</v>
      </c>
      <c r="Z19" s="8">
        <v>63961.942860000003</v>
      </c>
      <c r="AA19" s="8">
        <v>15897.575339999999</v>
      </c>
      <c r="AB19" s="8">
        <v>333132.35697000002</v>
      </c>
      <c r="AC19" s="8">
        <v>43477.855230000001</v>
      </c>
      <c r="AD19" s="8">
        <v>0</v>
      </c>
      <c r="AE19" s="8">
        <v>0</v>
      </c>
      <c r="AF19" s="8">
        <v>0</v>
      </c>
      <c r="AG19" s="8">
        <v>0</v>
      </c>
      <c r="AH19" s="8">
        <v>213549.99278</v>
      </c>
      <c r="AI19" s="8">
        <v>11063.83431</v>
      </c>
      <c r="AJ19" s="8">
        <v>0</v>
      </c>
      <c r="AK19" s="8">
        <v>0</v>
      </c>
      <c r="AL19" s="8">
        <v>0</v>
      </c>
      <c r="AM19" s="8">
        <v>0</v>
      </c>
      <c r="AN19" s="8">
        <v>165.91266999999999</v>
      </c>
      <c r="AO19" s="8">
        <v>165.91266999999999</v>
      </c>
      <c r="AP19" s="8">
        <v>0</v>
      </c>
      <c r="AQ19" s="8">
        <v>0</v>
      </c>
      <c r="AR19" s="8">
        <v>0</v>
      </c>
      <c r="AS19" s="8">
        <v>0</v>
      </c>
      <c r="AT19" s="8">
        <v>15236.468860000001</v>
      </c>
      <c r="AU19" s="8">
        <v>493.24896000000001</v>
      </c>
      <c r="AV19" s="8">
        <v>49552.631459999997</v>
      </c>
      <c r="AW19" s="8">
        <v>47993.597979999999</v>
      </c>
      <c r="AX19" s="8">
        <v>0</v>
      </c>
      <c r="AY19" s="8">
        <v>0</v>
      </c>
      <c r="AZ19" s="8">
        <v>20778.737580000001</v>
      </c>
      <c r="BA19" s="8">
        <v>17752.123780000002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696378.04317999992</v>
      </c>
      <c r="BI19" s="8">
        <v>136844.14827000001</v>
      </c>
      <c r="BJ19" s="8">
        <v>10890.96787</v>
      </c>
      <c r="BK19" s="8">
        <v>0</v>
      </c>
      <c r="BL19" s="8">
        <v>26208.044989999999</v>
      </c>
      <c r="BM19" s="8">
        <v>254.51764</v>
      </c>
      <c r="BN19" s="8">
        <v>0</v>
      </c>
      <c r="BO19" s="8">
        <v>0</v>
      </c>
      <c r="BP19" s="8">
        <v>0</v>
      </c>
      <c r="BQ19" s="8">
        <v>0</v>
      </c>
      <c r="BR19" s="8">
        <v>314204.80177999998</v>
      </c>
      <c r="BS19" s="8">
        <v>305184.80251000001</v>
      </c>
      <c r="BT19" s="8">
        <v>41984.312559999998</v>
      </c>
      <c r="BU19" s="8">
        <v>636.65666999999996</v>
      </c>
      <c r="BV19" s="8">
        <v>0</v>
      </c>
      <c r="BW19" s="8">
        <v>0</v>
      </c>
      <c r="BX19" s="8">
        <v>0</v>
      </c>
      <c r="BY19" s="8">
        <v>0</v>
      </c>
      <c r="BZ19" s="8">
        <v>6078.8888800000004</v>
      </c>
      <c r="CA19" s="8">
        <v>2.5175900000000002</v>
      </c>
      <c r="CB19" s="8">
        <v>399367.01607999997</v>
      </c>
      <c r="CC19" s="8">
        <v>306078.49440999998</v>
      </c>
      <c r="CD19" s="8">
        <v>297011.02709999995</v>
      </c>
      <c r="CE19" s="8">
        <v>34211.037067500001</v>
      </c>
      <c r="CF19" s="13">
        <v>2.0166839999999997</v>
      </c>
      <c r="CG19" s="13">
        <v>1.959795</v>
      </c>
      <c r="CJ19" s="15"/>
      <c r="CK19" s="15"/>
    </row>
    <row r="20" spans="2:89" s="3" customFormat="1" ht="12" x14ac:dyDescent="0.25">
      <c r="B20" s="5">
        <v>6</v>
      </c>
      <c r="C20" s="12">
        <v>44690</v>
      </c>
      <c r="D20" s="8">
        <v>112763.88704</v>
      </c>
      <c r="E20" s="8">
        <v>67009.105939999994</v>
      </c>
      <c r="F20" s="8">
        <v>22829.983029999999</v>
      </c>
      <c r="G20" s="8">
        <v>0</v>
      </c>
      <c r="H20" s="8">
        <v>344570.79596999998</v>
      </c>
      <c r="I20" s="8">
        <v>0</v>
      </c>
      <c r="J20" s="8">
        <v>0</v>
      </c>
      <c r="K20" s="8">
        <v>0</v>
      </c>
      <c r="L20" s="8">
        <v>88000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50269.069779999998</v>
      </c>
      <c r="W20" s="8">
        <v>0</v>
      </c>
      <c r="X20" s="8">
        <v>517895.59626000002</v>
      </c>
      <c r="Y20" s="8">
        <v>67009.105939999994</v>
      </c>
      <c r="Z20" s="8">
        <v>65097.430789999999</v>
      </c>
      <c r="AA20" s="8">
        <v>16351.674950000001</v>
      </c>
      <c r="AB20" s="8">
        <v>329781.34534</v>
      </c>
      <c r="AC20" s="8">
        <v>49237.939299999998</v>
      </c>
      <c r="AD20" s="8">
        <v>0</v>
      </c>
      <c r="AE20" s="8">
        <v>0</v>
      </c>
      <c r="AF20" s="8">
        <v>0</v>
      </c>
      <c r="AG20" s="8">
        <v>0</v>
      </c>
      <c r="AH20" s="8">
        <v>209094.38389</v>
      </c>
      <c r="AI20" s="8">
        <v>11502.822829999999</v>
      </c>
      <c r="AJ20" s="8">
        <v>0</v>
      </c>
      <c r="AK20" s="8">
        <v>0</v>
      </c>
      <c r="AL20" s="8">
        <v>0</v>
      </c>
      <c r="AM20" s="8">
        <v>0</v>
      </c>
      <c r="AN20" s="8">
        <v>166.22778</v>
      </c>
      <c r="AO20" s="8">
        <v>166.22778</v>
      </c>
      <c r="AP20" s="8">
        <v>0</v>
      </c>
      <c r="AQ20" s="8">
        <v>0</v>
      </c>
      <c r="AR20" s="8">
        <v>0</v>
      </c>
      <c r="AS20" s="8">
        <v>0</v>
      </c>
      <c r="AT20" s="8">
        <v>15504.38269</v>
      </c>
      <c r="AU20" s="8">
        <v>494.17038000000002</v>
      </c>
      <c r="AV20" s="8">
        <v>46269.027909999997</v>
      </c>
      <c r="AW20" s="8">
        <v>44908.203750000001</v>
      </c>
      <c r="AX20" s="8">
        <v>0</v>
      </c>
      <c r="AY20" s="8">
        <v>0</v>
      </c>
      <c r="AZ20" s="8">
        <v>32974.530489999997</v>
      </c>
      <c r="BA20" s="8">
        <v>29558.677500000002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698887.32889</v>
      </c>
      <c r="BI20" s="8">
        <v>152219.71648999999</v>
      </c>
      <c r="BJ20" s="8">
        <v>10911.529699999999</v>
      </c>
      <c r="BK20" s="8">
        <v>0</v>
      </c>
      <c r="BL20" s="8">
        <v>25077.125410000001</v>
      </c>
      <c r="BM20" s="8">
        <v>254.51764</v>
      </c>
      <c r="BN20" s="8">
        <v>0</v>
      </c>
      <c r="BO20" s="8">
        <v>0</v>
      </c>
      <c r="BP20" s="8">
        <v>0</v>
      </c>
      <c r="BQ20" s="8">
        <v>0</v>
      </c>
      <c r="BR20" s="8">
        <v>291054.38588999998</v>
      </c>
      <c r="BS20" s="8">
        <v>278826.13468000002</v>
      </c>
      <c r="BT20" s="8">
        <v>41985.521760000003</v>
      </c>
      <c r="BU20" s="8">
        <v>637.86586999999997</v>
      </c>
      <c r="BV20" s="8">
        <v>0</v>
      </c>
      <c r="BW20" s="8">
        <v>0</v>
      </c>
      <c r="BX20" s="8">
        <v>29254.9</v>
      </c>
      <c r="BY20" s="8">
        <v>29254.9</v>
      </c>
      <c r="BZ20" s="8">
        <v>8995.1141399999997</v>
      </c>
      <c r="CA20" s="8">
        <v>4.37033</v>
      </c>
      <c r="CB20" s="8">
        <v>407278.57690000004</v>
      </c>
      <c r="CC20" s="8">
        <v>308977.78852</v>
      </c>
      <c r="CD20" s="8">
        <v>291608.75198999996</v>
      </c>
      <c r="CE20" s="8">
        <v>38054.929122500005</v>
      </c>
      <c r="CF20" s="13">
        <v>1.7759940000000001</v>
      </c>
      <c r="CG20" s="13">
        <v>1.7608519999999999</v>
      </c>
      <c r="CJ20" s="15"/>
      <c r="CK20" s="15"/>
    </row>
    <row r="21" spans="2:89" s="3" customFormat="1" ht="12" x14ac:dyDescent="0.25">
      <c r="B21" s="5">
        <v>7</v>
      </c>
      <c r="C21" s="12">
        <v>44691</v>
      </c>
      <c r="D21" s="8">
        <v>116601.42449999999</v>
      </c>
      <c r="E21" s="8">
        <v>68428.219599999997</v>
      </c>
      <c r="F21" s="8">
        <v>20596.646280000001</v>
      </c>
      <c r="G21" s="8">
        <v>0</v>
      </c>
      <c r="H21" s="8">
        <v>347523.96321999998</v>
      </c>
      <c r="I21" s="8">
        <v>0</v>
      </c>
      <c r="J21" s="8">
        <v>0</v>
      </c>
      <c r="K21" s="8">
        <v>0</v>
      </c>
      <c r="L21" s="8">
        <v>99000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50269.069779999998</v>
      </c>
      <c r="W21" s="8">
        <v>0</v>
      </c>
      <c r="X21" s="8">
        <v>533452.96421999997</v>
      </c>
      <c r="Y21" s="8">
        <v>68428.219599999997</v>
      </c>
      <c r="Z21" s="8">
        <v>64656.841500000002</v>
      </c>
      <c r="AA21" s="8">
        <v>16273.095890000001</v>
      </c>
      <c r="AB21" s="8">
        <v>346638.41337000002</v>
      </c>
      <c r="AC21" s="8">
        <v>49720.061589999998</v>
      </c>
      <c r="AD21" s="8">
        <v>0</v>
      </c>
      <c r="AE21" s="8">
        <v>0</v>
      </c>
      <c r="AF21" s="8">
        <v>0</v>
      </c>
      <c r="AG21" s="8">
        <v>0</v>
      </c>
      <c r="AH21" s="8">
        <v>211622.23582999999</v>
      </c>
      <c r="AI21" s="8">
        <v>11502.95487</v>
      </c>
      <c r="AJ21" s="8">
        <v>0</v>
      </c>
      <c r="AK21" s="8">
        <v>0</v>
      </c>
      <c r="AL21" s="8">
        <v>0</v>
      </c>
      <c r="AM21" s="8">
        <v>0</v>
      </c>
      <c r="AN21" s="8">
        <v>166.47988000000001</v>
      </c>
      <c r="AO21" s="8">
        <v>166.47988000000001</v>
      </c>
      <c r="AP21" s="8">
        <v>0</v>
      </c>
      <c r="AQ21" s="8">
        <v>0</v>
      </c>
      <c r="AR21" s="8">
        <v>0</v>
      </c>
      <c r="AS21" s="8">
        <v>0</v>
      </c>
      <c r="AT21" s="8">
        <v>15499.29982</v>
      </c>
      <c r="AU21" s="8">
        <v>494.90751</v>
      </c>
      <c r="AV21" s="8">
        <v>45852.388079999997</v>
      </c>
      <c r="AW21" s="8">
        <v>43329.423439999999</v>
      </c>
      <c r="AX21" s="8">
        <v>0</v>
      </c>
      <c r="AY21" s="8">
        <v>0</v>
      </c>
      <c r="AZ21" s="8">
        <v>17133.617480000001</v>
      </c>
      <c r="BA21" s="8">
        <v>12451.2402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701569.27595999988</v>
      </c>
      <c r="BI21" s="8">
        <v>133938.16337999998</v>
      </c>
      <c r="BJ21" s="8">
        <v>9604.9545500000004</v>
      </c>
      <c r="BK21" s="8">
        <v>0</v>
      </c>
      <c r="BL21" s="8">
        <v>26889.15972</v>
      </c>
      <c r="BM21" s="8">
        <v>254.51764</v>
      </c>
      <c r="BN21" s="8">
        <v>0</v>
      </c>
      <c r="BO21" s="8">
        <v>0</v>
      </c>
      <c r="BP21" s="8">
        <v>0</v>
      </c>
      <c r="BQ21" s="8">
        <v>0</v>
      </c>
      <c r="BR21" s="8">
        <v>296733.14244000003</v>
      </c>
      <c r="BS21" s="8">
        <v>285825.93677999999</v>
      </c>
      <c r="BT21" s="8">
        <v>41986.489110000002</v>
      </c>
      <c r="BU21" s="8">
        <v>638.83321999999998</v>
      </c>
      <c r="BV21" s="8">
        <v>0</v>
      </c>
      <c r="BW21" s="8">
        <v>0</v>
      </c>
      <c r="BX21" s="8">
        <v>14627.45</v>
      </c>
      <c r="BY21" s="8">
        <v>14627.45</v>
      </c>
      <c r="BZ21" s="8">
        <v>5247.2001799999998</v>
      </c>
      <c r="CA21" s="8">
        <v>1.3494999999999999</v>
      </c>
      <c r="CB21" s="8">
        <v>395088.39600000007</v>
      </c>
      <c r="CC21" s="8">
        <v>301348.08713999996</v>
      </c>
      <c r="CD21" s="8">
        <v>306480.87995999982</v>
      </c>
      <c r="CE21" s="8">
        <v>33484.540844999996</v>
      </c>
      <c r="CF21" s="13">
        <v>1.740575</v>
      </c>
      <c r="CG21" s="13">
        <v>2.0435759999999998</v>
      </c>
      <c r="CJ21" s="15"/>
      <c r="CK21" s="15"/>
    </row>
    <row r="22" spans="2:89" s="3" customFormat="1" ht="12" x14ac:dyDescent="0.25">
      <c r="B22" s="5">
        <v>8</v>
      </c>
      <c r="C22" s="12">
        <v>44692</v>
      </c>
      <c r="D22" s="8">
        <v>113757.89413</v>
      </c>
      <c r="E22" s="8">
        <v>68057.931530000002</v>
      </c>
      <c r="F22" s="8">
        <v>68281.277570000006</v>
      </c>
      <c r="G22" s="8">
        <v>0</v>
      </c>
      <c r="H22" s="8">
        <v>343069.96706</v>
      </c>
      <c r="I22" s="8">
        <v>0</v>
      </c>
      <c r="J22" s="8">
        <v>0</v>
      </c>
      <c r="K22" s="8">
        <v>0</v>
      </c>
      <c r="L22" s="8">
        <v>81000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48442.561569999998</v>
      </c>
      <c r="W22" s="8">
        <v>0</v>
      </c>
      <c r="X22" s="8">
        <v>557666.57718999998</v>
      </c>
      <c r="Y22" s="8">
        <v>68057.931530000002</v>
      </c>
      <c r="Z22" s="8">
        <v>64563.919199999997</v>
      </c>
      <c r="AA22" s="8">
        <v>16218.13746</v>
      </c>
      <c r="AB22" s="8">
        <v>342605.658</v>
      </c>
      <c r="AC22" s="8">
        <v>50350.707190000001</v>
      </c>
      <c r="AD22" s="8">
        <v>0</v>
      </c>
      <c r="AE22" s="8">
        <v>0</v>
      </c>
      <c r="AF22" s="8">
        <v>0</v>
      </c>
      <c r="AG22" s="8">
        <v>0</v>
      </c>
      <c r="AH22" s="8">
        <v>211597.10329</v>
      </c>
      <c r="AI22" s="8">
        <v>12058.670169999999</v>
      </c>
      <c r="AJ22" s="8">
        <v>0</v>
      </c>
      <c r="AK22" s="8">
        <v>0</v>
      </c>
      <c r="AL22" s="8">
        <v>0</v>
      </c>
      <c r="AM22" s="8">
        <v>0</v>
      </c>
      <c r="AN22" s="8">
        <v>166.23586</v>
      </c>
      <c r="AO22" s="8">
        <v>166.23586</v>
      </c>
      <c r="AP22" s="8">
        <v>0</v>
      </c>
      <c r="AQ22" s="8">
        <v>0</v>
      </c>
      <c r="AR22" s="8">
        <v>0</v>
      </c>
      <c r="AS22" s="8">
        <v>0</v>
      </c>
      <c r="AT22" s="8">
        <v>15064.12218</v>
      </c>
      <c r="AU22" s="8">
        <v>494.19400000000002</v>
      </c>
      <c r="AV22" s="8">
        <v>41334.859199999999</v>
      </c>
      <c r="AW22" s="8">
        <v>39584.18075</v>
      </c>
      <c r="AX22" s="8">
        <v>0</v>
      </c>
      <c r="AY22" s="8">
        <v>0</v>
      </c>
      <c r="AZ22" s="8">
        <v>22574.792679999999</v>
      </c>
      <c r="BA22" s="8">
        <v>19600.12069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697906.69040999981</v>
      </c>
      <c r="BI22" s="8">
        <v>138472.24612</v>
      </c>
      <c r="BJ22" s="8">
        <v>7521.9180500000002</v>
      </c>
      <c r="BK22" s="8">
        <v>0</v>
      </c>
      <c r="BL22" s="8">
        <v>23240.870699999999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299918.03457999998</v>
      </c>
      <c r="BS22" s="8">
        <v>290864.46106</v>
      </c>
      <c r="BT22" s="8">
        <v>41985.552759999999</v>
      </c>
      <c r="BU22" s="8">
        <v>637.89687000000004</v>
      </c>
      <c r="BV22" s="8">
        <v>0</v>
      </c>
      <c r="BW22" s="8">
        <v>0</v>
      </c>
      <c r="BX22" s="8">
        <v>0</v>
      </c>
      <c r="BY22" s="8">
        <v>0</v>
      </c>
      <c r="BZ22" s="8">
        <v>5380.72228</v>
      </c>
      <c r="CA22" s="8">
        <v>1.34859</v>
      </c>
      <c r="CB22" s="8">
        <v>378047.09836999996</v>
      </c>
      <c r="CC22" s="8">
        <v>291503.70652000001</v>
      </c>
      <c r="CD22" s="8">
        <v>319859.59203999984</v>
      </c>
      <c r="CE22" s="8">
        <v>34618.061530000006</v>
      </c>
      <c r="CF22" s="13">
        <v>1.7434729999999998</v>
      </c>
      <c r="CG22" s="13">
        <v>1.9659659999999999</v>
      </c>
      <c r="CJ22" s="15"/>
      <c r="CK22" s="15"/>
    </row>
    <row r="23" spans="2:89" s="3" customFormat="1" ht="12" x14ac:dyDescent="0.25">
      <c r="B23" s="5">
        <v>9</v>
      </c>
      <c r="C23" s="12">
        <v>44693</v>
      </c>
      <c r="D23" s="8">
        <v>113127.34758</v>
      </c>
      <c r="E23" s="8">
        <v>67797.659480000002</v>
      </c>
      <c r="F23" s="8">
        <v>55165.363010000001</v>
      </c>
      <c r="G23" s="8">
        <v>0</v>
      </c>
      <c r="H23" s="8">
        <v>342990.17476999998</v>
      </c>
      <c r="I23" s="8">
        <v>0</v>
      </c>
      <c r="J23" s="8">
        <v>0</v>
      </c>
      <c r="K23" s="8">
        <v>0</v>
      </c>
      <c r="L23" s="8">
        <v>111000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48442.561569999998</v>
      </c>
      <c r="W23" s="8">
        <v>0</v>
      </c>
      <c r="X23" s="8">
        <v>573840.32378999994</v>
      </c>
      <c r="Y23" s="8">
        <v>67797.659480000002</v>
      </c>
      <c r="Z23" s="8">
        <v>64449.3027</v>
      </c>
      <c r="AA23" s="8">
        <v>16161.43003</v>
      </c>
      <c r="AB23" s="8">
        <v>339008.04593000002</v>
      </c>
      <c r="AC23" s="8">
        <v>50019.46329</v>
      </c>
      <c r="AD23" s="8">
        <v>0</v>
      </c>
      <c r="AE23" s="8">
        <v>0</v>
      </c>
      <c r="AF23" s="8">
        <v>0</v>
      </c>
      <c r="AG23" s="8">
        <v>0</v>
      </c>
      <c r="AH23" s="8">
        <v>209487.23388000001</v>
      </c>
      <c r="AI23" s="8">
        <v>11374.13939</v>
      </c>
      <c r="AJ23" s="8">
        <v>0</v>
      </c>
      <c r="AK23" s="8">
        <v>0</v>
      </c>
      <c r="AL23" s="8">
        <v>0</v>
      </c>
      <c r="AM23" s="8">
        <v>0</v>
      </c>
      <c r="AN23" s="8">
        <v>166.29889</v>
      </c>
      <c r="AO23" s="8">
        <v>166.29889</v>
      </c>
      <c r="AP23" s="8">
        <v>0</v>
      </c>
      <c r="AQ23" s="8">
        <v>0</v>
      </c>
      <c r="AR23" s="8">
        <v>0</v>
      </c>
      <c r="AS23" s="8">
        <v>0</v>
      </c>
      <c r="AT23" s="8">
        <v>15373.373729999999</v>
      </c>
      <c r="AU23" s="8">
        <v>494.37828999999999</v>
      </c>
      <c r="AV23" s="8">
        <v>44425.166490000003</v>
      </c>
      <c r="AW23" s="8">
        <v>42592.179250000001</v>
      </c>
      <c r="AX23" s="8">
        <v>0</v>
      </c>
      <c r="AY23" s="8">
        <v>0</v>
      </c>
      <c r="AZ23" s="8">
        <v>21632.66029</v>
      </c>
      <c r="BA23" s="8">
        <v>18480.002619999999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694542.08191000007</v>
      </c>
      <c r="BI23" s="8">
        <v>139287.89176</v>
      </c>
      <c r="BJ23" s="8">
        <v>9206.3548599999995</v>
      </c>
      <c r="BK23" s="8">
        <v>0</v>
      </c>
      <c r="BL23" s="8">
        <v>27997.410380000001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295215.03915999999</v>
      </c>
      <c r="BS23" s="8">
        <v>285932.39160999999</v>
      </c>
      <c r="BT23" s="8">
        <v>41929.563600000001</v>
      </c>
      <c r="BU23" s="8">
        <v>638.13870999999995</v>
      </c>
      <c r="BV23" s="8">
        <v>0</v>
      </c>
      <c r="BW23" s="8">
        <v>0</v>
      </c>
      <c r="BX23" s="8">
        <v>0</v>
      </c>
      <c r="BY23" s="8">
        <v>0</v>
      </c>
      <c r="BZ23" s="8">
        <v>4990.9169499999998</v>
      </c>
      <c r="CA23" s="8">
        <v>1.3488199999999999</v>
      </c>
      <c r="CB23" s="8">
        <v>379339.28494999994</v>
      </c>
      <c r="CC23" s="8">
        <v>286571.87914000003</v>
      </c>
      <c r="CD23" s="8">
        <v>315202.79696000012</v>
      </c>
      <c r="CE23" s="8">
        <v>34821.972940000007</v>
      </c>
      <c r="CF23" s="13">
        <v>1.820543</v>
      </c>
      <c r="CG23" s="13">
        <v>1.946979</v>
      </c>
      <c r="CJ23" s="15"/>
      <c r="CK23" s="15"/>
    </row>
    <row r="24" spans="2:89" s="3" customFormat="1" ht="12" x14ac:dyDescent="0.25">
      <c r="B24" s="5">
        <v>10</v>
      </c>
      <c r="C24" s="12">
        <v>44694</v>
      </c>
      <c r="D24" s="8">
        <v>115465.59110999999</v>
      </c>
      <c r="E24" s="8">
        <v>67849.604309999995</v>
      </c>
      <c r="F24" s="8">
        <v>59706.231160000003</v>
      </c>
      <c r="G24" s="8">
        <v>0</v>
      </c>
      <c r="H24" s="8">
        <v>343568.93781999999</v>
      </c>
      <c r="I24" s="8">
        <v>0</v>
      </c>
      <c r="J24" s="8">
        <v>0</v>
      </c>
      <c r="K24" s="8">
        <v>0</v>
      </c>
      <c r="L24" s="8">
        <v>66000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48442.561569999998</v>
      </c>
      <c r="W24" s="8">
        <v>0</v>
      </c>
      <c r="X24" s="8">
        <v>536298.19851999998</v>
      </c>
      <c r="Y24" s="8">
        <v>67849.604309999995</v>
      </c>
      <c r="Z24" s="8">
        <v>64186.032209999998</v>
      </c>
      <c r="AA24" s="8">
        <v>16129.44729</v>
      </c>
      <c r="AB24" s="8">
        <v>336245.63578999997</v>
      </c>
      <c r="AC24" s="8">
        <v>49027.732880000003</v>
      </c>
      <c r="AD24" s="8">
        <v>0</v>
      </c>
      <c r="AE24" s="8">
        <v>0</v>
      </c>
      <c r="AF24" s="8">
        <v>0</v>
      </c>
      <c r="AG24" s="8">
        <v>0</v>
      </c>
      <c r="AH24" s="8">
        <v>190923.71509000001</v>
      </c>
      <c r="AI24" s="8">
        <v>11374.085789999999</v>
      </c>
      <c r="AJ24" s="8">
        <v>0</v>
      </c>
      <c r="AK24" s="8">
        <v>0</v>
      </c>
      <c r="AL24" s="8">
        <v>0</v>
      </c>
      <c r="AM24" s="8">
        <v>0</v>
      </c>
      <c r="AN24" s="8">
        <v>166.19654</v>
      </c>
      <c r="AO24" s="8">
        <v>166.19654</v>
      </c>
      <c r="AP24" s="8">
        <v>0</v>
      </c>
      <c r="AQ24" s="8">
        <v>0</v>
      </c>
      <c r="AR24" s="8">
        <v>0</v>
      </c>
      <c r="AS24" s="8">
        <v>0</v>
      </c>
      <c r="AT24" s="8">
        <v>15313.43867</v>
      </c>
      <c r="AU24" s="8">
        <v>494.07902999999999</v>
      </c>
      <c r="AV24" s="8">
        <v>40649.638679999996</v>
      </c>
      <c r="AW24" s="8">
        <v>39100.712310000003</v>
      </c>
      <c r="AX24" s="8">
        <v>0</v>
      </c>
      <c r="AY24" s="8">
        <v>0</v>
      </c>
      <c r="AZ24" s="8">
        <v>24452.286810000001</v>
      </c>
      <c r="BA24" s="8">
        <v>19263.893240000001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671936.94378999982</v>
      </c>
      <c r="BI24" s="8">
        <v>135556.14708</v>
      </c>
      <c r="BJ24" s="8">
        <v>8998.0075699999998</v>
      </c>
      <c r="BK24" s="8">
        <v>0</v>
      </c>
      <c r="BL24" s="8">
        <v>28686.200789999999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312958.30128999997</v>
      </c>
      <c r="BS24" s="8">
        <v>301280.27804</v>
      </c>
      <c r="BT24" s="8">
        <v>41929.170870000002</v>
      </c>
      <c r="BU24" s="8">
        <v>637.74598000000003</v>
      </c>
      <c r="BV24" s="8">
        <v>0</v>
      </c>
      <c r="BW24" s="8">
        <v>0</v>
      </c>
      <c r="BX24" s="8">
        <v>0</v>
      </c>
      <c r="BY24" s="8">
        <v>0</v>
      </c>
      <c r="BZ24" s="8">
        <v>4631.69427</v>
      </c>
      <c r="CA24" s="8">
        <v>1.3484400000000001</v>
      </c>
      <c r="CB24" s="8">
        <v>397203.37478999991</v>
      </c>
      <c r="CC24" s="8">
        <v>301919.37245999998</v>
      </c>
      <c r="CD24" s="8">
        <v>274733.5689999999</v>
      </c>
      <c r="CE24" s="8">
        <v>33889.036770000006</v>
      </c>
      <c r="CF24" s="13">
        <v>1.9520660000000001</v>
      </c>
      <c r="CG24" s="13">
        <v>2.0021109999999998</v>
      </c>
      <c r="CJ24" s="15"/>
      <c r="CK24" s="15"/>
    </row>
    <row r="25" spans="2:89" s="3" customFormat="1" ht="12" x14ac:dyDescent="0.25">
      <c r="B25" s="5">
        <v>11</v>
      </c>
      <c r="C25" s="12">
        <v>44697</v>
      </c>
      <c r="D25" s="8">
        <v>119907.52288</v>
      </c>
      <c r="E25" s="8">
        <v>67696.638779999994</v>
      </c>
      <c r="F25" s="8">
        <v>48516.876750000003</v>
      </c>
      <c r="G25" s="8">
        <v>0</v>
      </c>
      <c r="H25" s="8">
        <v>404321.20211999997</v>
      </c>
      <c r="I25" s="8">
        <v>0</v>
      </c>
      <c r="J25" s="8">
        <v>0</v>
      </c>
      <c r="K25" s="8">
        <v>0</v>
      </c>
      <c r="L25" s="8">
        <v>55000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48442.561569999998</v>
      </c>
      <c r="W25" s="8">
        <v>0</v>
      </c>
      <c r="X25" s="8">
        <v>579303.04017999989</v>
      </c>
      <c r="Y25" s="8">
        <v>67696.638779999994</v>
      </c>
      <c r="Z25" s="8">
        <v>65281.54911</v>
      </c>
      <c r="AA25" s="8">
        <v>16129.00863</v>
      </c>
      <c r="AB25" s="8">
        <v>331251.91480999999</v>
      </c>
      <c r="AC25" s="8">
        <v>52407.495600000002</v>
      </c>
      <c r="AD25" s="8">
        <v>0</v>
      </c>
      <c r="AE25" s="8">
        <v>0</v>
      </c>
      <c r="AF25" s="8">
        <v>0</v>
      </c>
      <c r="AG25" s="8">
        <v>0</v>
      </c>
      <c r="AH25" s="8">
        <v>192396.30892000001</v>
      </c>
      <c r="AI25" s="8">
        <v>11372.856089999999</v>
      </c>
      <c r="AJ25" s="8">
        <v>0</v>
      </c>
      <c r="AK25" s="8">
        <v>0</v>
      </c>
      <c r="AL25" s="8">
        <v>0</v>
      </c>
      <c r="AM25" s="8">
        <v>0</v>
      </c>
      <c r="AN25" s="8">
        <v>163.84852000000001</v>
      </c>
      <c r="AO25" s="8">
        <v>163.84852000000001</v>
      </c>
      <c r="AP25" s="8">
        <v>0</v>
      </c>
      <c r="AQ25" s="8">
        <v>0</v>
      </c>
      <c r="AR25" s="8">
        <v>0</v>
      </c>
      <c r="AS25" s="8">
        <v>0</v>
      </c>
      <c r="AT25" s="8">
        <v>12713.58253</v>
      </c>
      <c r="AU25" s="8">
        <v>76.572959999999995</v>
      </c>
      <c r="AV25" s="8">
        <v>43856.951659999999</v>
      </c>
      <c r="AW25" s="8">
        <v>41218.528539999999</v>
      </c>
      <c r="AX25" s="8">
        <v>0</v>
      </c>
      <c r="AY25" s="8">
        <v>0</v>
      </c>
      <c r="AZ25" s="8">
        <v>16528.582549999999</v>
      </c>
      <c r="BA25" s="8">
        <v>11472.578170000001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662192.73810000008</v>
      </c>
      <c r="BI25" s="8">
        <v>132840.88851000002</v>
      </c>
      <c r="BJ25" s="8">
        <v>10004.630740000001</v>
      </c>
      <c r="BK25" s="8">
        <v>0</v>
      </c>
      <c r="BL25" s="8">
        <v>18717.554080000002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314305.40619000001</v>
      </c>
      <c r="BS25" s="8">
        <v>299861.9057</v>
      </c>
      <c r="BT25" s="8">
        <v>41920.160819999997</v>
      </c>
      <c r="BU25" s="8">
        <v>628.73593000000005</v>
      </c>
      <c r="BV25" s="8">
        <v>0</v>
      </c>
      <c r="BW25" s="8">
        <v>0</v>
      </c>
      <c r="BX25" s="8">
        <v>0</v>
      </c>
      <c r="BY25" s="8">
        <v>0</v>
      </c>
      <c r="BZ25" s="8">
        <v>5298.5560999999998</v>
      </c>
      <c r="CA25" s="8">
        <v>1.3397300000000001</v>
      </c>
      <c r="CB25" s="8">
        <v>390246.30793000001</v>
      </c>
      <c r="CC25" s="8">
        <v>300491.98136000003</v>
      </c>
      <c r="CD25" s="8">
        <v>271946.43017000007</v>
      </c>
      <c r="CE25" s="8">
        <v>33210.222127500005</v>
      </c>
      <c r="CF25" s="13">
        <v>2.1302099999999999</v>
      </c>
      <c r="CG25" s="13">
        <v>2.0384280000000001</v>
      </c>
      <c r="CJ25" s="15"/>
      <c r="CK25" s="15"/>
    </row>
    <row r="26" spans="2:89" s="3" customFormat="1" ht="12" x14ac:dyDescent="0.25">
      <c r="B26" s="5">
        <v>12</v>
      </c>
      <c r="C26" s="12">
        <v>44698</v>
      </c>
      <c r="D26" s="8">
        <v>117895.38914</v>
      </c>
      <c r="E26" s="8">
        <v>67505.454440000001</v>
      </c>
      <c r="F26" s="8">
        <v>49452.352639999997</v>
      </c>
      <c r="G26" s="8">
        <v>0</v>
      </c>
      <c r="H26" s="8">
        <v>429729.28821000003</v>
      </c>
      <c r="I26" s="8">
        <v>0</v>
      </c>
      <c r="J26" s="8">
        <v>0</v>
      </c>
      <c r="K26" s="8">
        <v>0</v>
      </c>
      <c r="L26" s="8">
        <v>66000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48442.561569999998</v>
      </c>
      <c r="W26" s="8">
        <v>0</v>
      </c>
      <c r="X26" s="8">
        <v>614634.46841999993</v>
      </c>
      <c r="Y26" s="8">
        <v>67505.454440000001</v>
      </c>
      <c r="Z26" s="8">
        <v>64740.417509999999</v>
      </c>
      <c r="AA26" s="8">
        <v>16148.980079999999</v>
      </c>
      <c r="AB26" s="8">
        <v>334246.59688000003</v>
      </c>
      <c r="AC26" s="8">
        <v>52749.877919999999</v>
      </c>
      <c r="AD26" s="8">
        <v>0</v>
      </c>
      <c r="AE26" s="8">
        <v>0</v>
      </c>
      <c r="AF26" s="8">
        <v>0</v>
      </c>
      <c r="AG26" s="8">
        <v>0</v>
      </c>
      <c r="AH26" s="8">
        <v>180675.55085999999</v>
      </c>
      <c r="AI26" s="8">
        <v>11372.74043</v>
      </c>
      <c r="AJ26" s="8">
        <v>0</v>
      </c>
      <c r="AK26" s="8">
        <v>0</v>
      </c>
      <c r="AL26" s="8">
        <v>0</v>
      </c>
      <c r="AM26" s="8">
        <v>0</v>
      </c>
      <c r="AN26" s="8">
        <v>163.62766999999999</v>
      </c>
      <c r="AO26" s="8">
        <v>163.62766999999999</v>
      </c>
      <c r="AP26" s="8">
        <v>0</v>
      </c>
      <c r="AQ26" s="8">
        <v>0</v>
      </c>
      <c r="AR26" s="8">
        <v>0</v>
      </c>
      <c r="AS26" s="8">
        <v>0</v>
      </c>
      <c r="AT26" s="8">
        <v>12174.01908</v>
      </c>
      <c r="AU26" s="8">
        <v>76.480680000000007</v>
      </c>
      <c r="AV26" s="8">
        <v>39065.547530000003</v>
      </c>
      <c r="AW26" s="8">
        <v>34761.198629999999</v>
      </c>
      <c r="AX26" s="8">
        <v>0</v>
      </c>
      <c r="AY26" s="8">
        <v>0</v>
      </c>
      <c r="AZ26" s="8">
        <v>17432.2094</v>
      </c>
      <c r="BA26" s="8">
        <v>6954.9094299999997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648497.96892999997</v>
      </c>
      <c r="BI26" s="8">
        <v>122227.81483999999</v>
      </c>
      <c r="BJ26" s="8">
        <v>9417.4702699999998</v>
      </c>
      <c r="BK26" s="8">
        <v>0</v>
      </c>
      <c r="BL26" s="8">
        <v>18764.99266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304002.70542000001</v>
      </c>
      <c r="BS26" s="8">
        <v>286565.42304000002</v>
      </c>
      <c r="BT26" s="8">
        <v>46724.889349999998</v>
      </c>
      <c r="BU26" s="8">
        <v>627.88846000000001</v>
      </c>
      <c r="BV26" s="8">
        <v>0</v>
      </c>
      <c r="BW26" s="8">
        <v>0</v>
      </c>
      <c r="BX26" s="8">
        <v>0</v>
      </c>
      <c r="BY26" s="8">
        <v>0</v>
      </c>
      <c r="BZ26" s="8">
        <v>6567.7215999999999</v>
      </c>
      <c r="CA26" s="8">
        <v>68.737369999999999</v>
      </c>
      <c r="CB26" s="8">
        <v>385477.77929999999</v>
      </c>
      <c r="CC26" s="8">
        <v>287262.04887</v>
      </c>
      <c r="CD26" s="8">
        <v>263020.18962999998</v>
      </c>
      <c r="CE26" s="8">
        <v>30556.953710000002</v>
      </c>
      <c r="CF26" s="13">
        <v>2.3368329999999999</v>
      </c>
      <c r="CG26" s="13">
        <v>2.209168</v>
      </c>
      <c r="CJ26" s="15"/>
      <c r="CK26" s="15"/>
    </row>
    <row r="27" spans="2:89" s="3" customFormat="1" ht="12" x14ac:dyDescent="0.25">
      <c r="B27" s="5">
        <v>13</v>
      </c>
      <c r="C27" s="12">
        <v>44699</v>
      </c>
      <c r="D27" s="8">
        <v>125118.47311000001</v>
      </c>
      <c r="E27" s="8">
        <v>69634.416509999995</v>
      </c>
      <c r="F27" s="8">
        <v>55294.167309999997</v>
      </c>
      <c r="G27" s="8">
        <v>0</v>
      </c>
      <c r="H27" s="8">
        <v>434520.40915000002</v>
      </c>
      <c r="I27" s="8">
        <v>0</v>
      </c>
      <c r="J27" s="8">
        <v>0</v>
      </c>
      <c r="K27" s="8">
        <v>0</v>
      </c>
      <c r="L27" s="8">
        <v>55000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48442.561569999998</v>
      </c>
      <c r="W27" s="8">
        <v>0</v>
      </c>
      <c r="X27" s="8">
        <v>621490.48800000001</v>
      </c>
      <c r="Y27" s="8">
        <v>69634.416509999995</v>
      </c>
      <c r="Z27" s="8">
        <v>65149.563730000002</v>
      </c>
      <c r="AA27" s="8">
        <v>16403.9761</v>
      </c>
      <c r="AB27" s="8">
        <v>329095.01217</v>
      </c>
      <c r="AC27" s="8">
        <v>53664.135909999997</v>
      </c>
      <c r="AD27" s="8">
        <v>0</v>
      </c>
      <c r="AE27" s="8">
        <v>0</v>
      </c>
      <c r="AF27" s="8">
        <v>0</v>
      </c>
      <c r="AG27" s="8">
        <v>0</v>
      </c>
      <c r="AH27" s="8">
        <v>186001.16579999999</v>
      </c>
      <c r="AI27" s="8">
        <v>11373.02931</v>
      </c>
      <c r="AJ27" s="8">
        <v>0</v>
      </c>
      <c r="AK27" s="8">
        <v>0</v>
      </c>
      <c r="AL27" s="8">
        <v>0</v>
      </c>
      <c r="AM27" s="8">
        <v>0</v>
      </c>
      <c r="AN27" s="8">
        <v>164.17926</v>
      </c>
      <c r="AO27" s="8">
        <v>164.17926</v>
      </c>
      <c r="AP27" s="8">
        <v>0</v>
      </c>
      <c r="AQ27" s="8">
        <v>0</v>
      </c>
      <c r="AR27" s="8">
        <v>0</v>
      </c>
      <c r="AS27" s="8">
        <v>0</v>
      </c>
      <c r="AT27" s="8">
        <v>10731.32202</v>
      </c>
      <c r="AU27" s="8">
        <v>76.711160000000007</v>
      </c>
      <c r="AV27" s="8">
        <v>39934.935279999998</v>
      </c>
      <c r="AW27" s="8">
        <v>37869.896269999997</v>
      </c>
      <c r="AX27" s="8">
        <v>0</v>
      </c>
      <c r="AY27" s="8">
        <v>0</v>
      </c>
      <c r="AZ27" s="8">
        <v>18523.432219999999</v>
      </c>
      <c r="BA27" s="8">
        <v>13978.53837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649599.61047999992</v>
      </c>
      <c r="BI27" s="8">
        <v>133530.46638</v>
      </c>
      <c r="BJ27" s="8">
        <v>9248.2852999999996</v>
      </c>
      <c r="BK27" s="8">
        <v>0</v>
      </c>
      <c r="BL27" s="8">
        <v>13468.44303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307445.24180000002</v>
      </c>
      <c r="BS27" s="8">
        <v>296245.52716</v>
      </c>
      <c r="BT27" s="8">
        <v>46727.005949999999</v>
      </c>
      <c r="BU27" s="8">
        <v>630.00505999999996</v>
      </c>
      <c r="BV27" s="8">
        <v>0</v>
      </c>
      <c r="BW27" s="8">
        <v>0</v>
      </c>
      <c r="BX27" s="8">
        <v>0</v>
      </c>
      <c r="BY27" s="8">
        <v>0</v>
      </c>
      <c r="BZ27" s="8">
        <v>5950.7909200000004</v>
      </c>
      <c r="CA27" s="8">
        <v>160.62608</v>
      </c>
      <c r="CB27" s="8">
        <v>382839.76700000005</v>
      </c>
      <c r="CC27" s="8">
        <v>297036.15830000001</v>
      </c>
      <c r="CD27" s="8">
        <v>266759.84347999986</v>
      </c>
      <c r="CE27" s="8">
        <v>33382.616595</v>
      </c>
      <c r="CF27" s="13">
        <v>2.3297749999999997</v>
      </c>
      <c r="CG27" s="13">
        <v>2.0859480000000001</v>
      </c>
      <c r="CJ27" s="15"/>
      <c r="CK27" s="15"/>
    </row>
    <row r="28" spans="2:89" s="3" customFormat="1" ht="12" x14ac:dyDescent="0.25">
      <c r="B28" s="5">
        <v>14</v>
      </c>
      <c r="C28" s="12">
        <v>44700</v>
      </c>
      <c r="D28" s="8">
        <v>128067.02339</v>
      </c>
      <c r="E28" s="8">
        <v>68818.513089999993</v>
      </c>
      <c r="F28" s="8">
        <v>63622.259239999999</v>
      </c>
      <c r="G28" s="8">
        <v>0</v>
      </c>
      <c r="H28" s="8">
        <v>435848.16155999998</v>
      </c>
      <c r="I28" s="8">
        <v>0</v>
      </c>
      <c r="J28" s="8">
        <v>0</v>
      </c>
      <c r="K28" s="8">
        <v>0</v>
      </c>
      <c r="L28" s="8">
        <v>22000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48442.561569999998</v>
      </c>
      <c r="W28" s="8">
        <v>0</v>
      </c>
      <c r="X28" s="8">
        <v>601094.88261999993</v>
      </c>
      <c r="Y28" s="8">
        <v>68818.513089999993</v>
      </c>
      <c r="Z28" s="8">
        <v>65059.29088</v>
      </c>
      <c r="AA28" s="8">
        <v>16332.23782</v>
      </c>
      <c r="AB28" s="8">
        <v>315093.22837000003</v>
      </c>
      <c r="AC28" s="8">
        <v>54638.257510000003</v>
      </c>
      <c r="AD28" s="8">
        <v>0</v>
      </c>
      <c r="AE28" s="8">
        <v>0</v>
      </c>
      <c r="AF28" s="8">
        <v>0</v>
      </c>
      <c r="AG28" s="8">
        <v>0</v>
      </c>
      <c r="AH28" s="8">
        <v>177380.38879</v>
      </c>
      <c r="AI28" s="8">
        <v>11374.05278</v>
      </c>
      <c r="AJ28" s="8">
        <v>0</v>
      </c>
      <c r="AK28" s="8">
        <v>0</v>
      </c>
      <c r="AL28" s="8">
        <v>0</v>
      </c>
      <c r="AM28" s="8">
        <v>0</v>
      </c>
      <c r="AN28" s="8">
        <v>166.13352</v>
      </c>
      <c r="AO28" s="8">
        <v>166.13352</v>
      </c>
      <c r="AP28" s="8">
        <v>0</v>
      </c>
      <c r="AQ28" s="8">
        <v>0</v>
      </c>
      <c r="AR28" s="8">
        <v>0</v>
      </c>
      <c r="AS28" s="8">
        <v>0</v>
      </c>
      <c r="AT28" s="8">
        <v>10750.21574</v>
      </c>
      <c r="AU28" s="8">
        <v>77.527739999999994</v>
      </c>
      <c r="AV28" s="8">
        <v>43045.443480000002</v>
      </c>
      <c r="AW28" s="8">
        <v>40566.358249999997</v>
      </c>
      <c r="AX28" s="8">
        <v>0</v>
      </c>
      <c r="AY28" s="8">
        <v>0</v>
      </c>
      <c r="AZ28" s="8">
        <v>20113.267810000001</v>
      </c>
      <c r="BA28" s="8">
        <v>15836.35923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631607.96859000006</v>
      </c>
      <c r="BI28" s="8">
        <v>138990.92685000002</v>
      </c>
      <c r="BJ28" s="8">
        <v>9517.8657199999998</v>
      </c>
      <c r="BK28" s="8">
        <v>0</v>
      </c>
      <c r="BL28" s="8">
        <v>12671.99238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303963.42881000001</v>
      </c>
      <c r="BS28" s="8">
        <v>292862.16532999999</v>
      </c>
      <c r="BT28" s="8">
        <v>46734.50503</v>
      </c>
      <c r="BU28" s="8">
        <v>637.50414000000001</v>
      </c>
      <c r="BV28" s="8">
        <v>0</v>
      </c>
      <c r="BW28" s="8">
        <v>0</v>
      </c>
      <c r="BX28" s="8">
        <v>17552.939999999999</v>
      </c>
      <c r="BY28" s="8">
        <v>17552.939999999999</v>
      </c>
      <c r="BZ28" s="8">
        <v>5977.6736799999999</v>
      </c>
      <c r="CA28" s="8">
        <v>207.93101999999999</v>
      </c>
      <c r="CB28" s="8">
        <v>396418.40562000003</v>
      </c>
      <c r="CC28" s="8">
        <v>311260.54048999998</v>
      </c>
      <c r="CD28" s="8">
        <v>235189.56297000003</v>
      </c>
      <c r="CE28" s="8">
        <v>34747.731712500012</v>
      </c>
      <c r="CF28" s="13">
        <v>2.5557880000000002</v>
      </c>
      <c r="CG28" s="13">
        <v>1.9805179999999998</v>
      </c>
      <c r="CJ28" s="15"/>
      <c r="CK28" s="15"/>
    </row>
    <row r="29" spans="2:89" s="3" customFormat="1" ht="12" x14ac:dyDescent="0.25">
      <c r="B29" s="5">
        <v>15</v>
      </c>
      <c r="C29" s="12">
        <v>44701</v>
      </c>
      <c r="D29" s="8">
        <v>131873.04378000001</v>
      </c>
      <c r="E29" s="8">
        <v>68231.883879999994</v>
      </c>
      <c r="F29" s="8">
        <v>112603.56504</v>
      </c>
      <c r="G29" s="8">
        <v>0</v>
      </c>
      <c r="H29" s="8">
        <v>425239.50498000003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48442.561569999998</v>
      </c>
      <c r="W29" s="8">
        <v>0</v>
      </c>
      <c r="X29" s="8">
        <v>621273.55223000003</v>
      </c>
      <c r="Y29" s="8">
        <v>68231.883879999994</v>
      </c>
      <c r="Z29" s="8">
        <v>64500.321109999997</v>
      </c>
      <c r="AA29" s="8">
        <v>16200.132680000001</v>
      </c>
      <c r="AB29" s="8">
        <v>319793.32882</v>
      </c>
      <c r="AC29" s="8">
        <v>55847.315499999997</v>
      </c>
      <c r="AD29" s="8">
        <v>0</v>
      </c>
      <c r="AE29" s="8">
        <v>0</v>
      </c>
      <c r="AF29" s="8">
        <v>0</v>
      </c>
      <c r="AG29" s="8">
        <v>0</v>
      </c>
      <c r="AH29" s="8">
        <v>177899.40140999999</v>
      </c>
      <c r="AI29" s="8">
        <v>11373.780269999999</v>
      </c>
      <c r="AJ29" s="8">
        <v>0</v>
      </c>
      <c r="AK29" s="8">
        <v>0</v>
      </c>
      <c r="AL29" s="8">
        <v>0</v>
      </c>
      <c r="AM29" s="8">
        <v>0</v>
      </c>
      <c r="AN29" s="8">
        <v>165.61317</v>
      </c>
      <c r="AO29" s="8">
        <v>165.61317</v>
      </c>
      <c r="AP29" s="8">
        <v>0</v>
      </c>
      <c r="AQ29" s="8">
        <v>0</v>
      </c>
      <c r="AR29" s="8">
        <v>0</v>
      </c>
      <c r="AS29" s="8">
        <v>0</v>
      </c>
      <c r="AT29" s="8">
        <v>10726.888849999999</v>
      </c>
      <c r="AU29" s="8">
        <v>69.200850000000003</v>
      </c>
      <c r="AV29" s="8">
        <v>45195.500399999997</v>
      </c>
      <c r="AW29" s="8">
        <v>42979.148549999998</v>
      </c>
      <c r="AX29" s="8">
        <v>0</v>
      </c>
      <c r="AY29" s="8">
        <v>0</v>
      </c>
      <c r="AZ29" s="8">
        <v>17574.304059999999</v>
      </c>
      <c r="BA29" s="8">
        <v>12965.40761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635855.35782000003</v>
      </c>
      <c r="BI29" s="8">
        <v>139600.59862999999</v>
      </c>
      <c r="BJ29" s="8">
        <v>9287.7582299999995</v>
      </c>
      <c r="BK29" s="8">
        <v>0</v>
      </c>
      <c r="BL29" s="8">
        <v>12658.193359999999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316203.04942</v>
      </c>
      <c r="BS29" s="8">
        <v>305031.67262000003</v>
      </c>
      <c r="BT29" s="8">
        <v>46732.508309999997</v>
      </c>
      <c r="BU29" s="8">
        <v>635.50742000000002</v>
      </c>
      <c r="BV29" s="8">
        <v>0</v>
      </c>
      <c r="BW29" s="8">
        <v>0</v>
      </c>
      <c r="BX29" s="8">
        <v>0</v>
      </c>
      <c r="BY29" s="8">
        <v>0</v>
      </c>
      <c r="BZ29" s="8">
        <v>5286.35833</v>
      </c>
      <c r="CA29" s="8">
        <v>143.10292999999999</v>
      </c>
      <c r="CB29" s="8">
        <v>390167.86765000003</v>
      </c>
      <c r="CC29" s="8">
        <v>305810.28297</v>
      </c>
      <c r="CD29" s="8">
        <v>245687.49017</v>
      </c>
      <c r="CE29" s="8">
        <v>34900.149657500006</v>
      </c>
      <c r="CF29" s="13">
        <v>2.5287139999999999</v>
      </c>
      <c r="CG29" s="13">
        <v>1.95506</v>
      </c>
      <c r="CJ29" s="15"/>
      <c r="CK29" s="15"/>
    </row>
    <row r="30" spans="2:89" s="3" customFormat="1" ht="12" x14ac:dyDescent="0.25">
      <c r="B30" s="5">
        <v>16</v>
      </c>
      <c r="C30" s="12">
        <v>44704</v>
      </c>
      <c r="D30" s="8">
        <v>137054.46077000001</v>
      </c>
      <c r="E30" s="8">
        <v>68007.561170000001</v>
      </c>
      <c r="F30" s="8">
        <v>56225.045019999998</v>
      </c>
      <c r="G30" s="8">
        <v>0</v>
      </c>
      <c r="H30" s="8">
        <v>433364.37167999998</v>
      </c>
      <c r="I30" s="8">
        <v>0</v>
      </c>
      <c r="J30" s="8">
        <v>0</v>
      </c>
      <c r="K30" s="8">
        <v>0</v>
      </c>
      <c r="L30" s="8">
        <v>55000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48442.561569999998</v>
      </c>
      <c r="W30" s="8">
        <v>0</v>
      </c>
      <c r="X30" s="8">
        <v>633201.31589999993</v>
      </c>
      <c r="Y30" s="8">
        <v>68007.561170000001</v>
      </c>
      <c r="Z30" s="8">
        <v>65190.06725</v>
      </c>
      <c r="AA30" s="8">
        <v>16229.37443</v>
      </c>
      <c r="AB30" s="8">
        <v>319902.12696999998</v>
      </c>
      <c r="AC30" s="8">
        <v>54624.58223</v>
      </c>
      <c r="AD30" s="8">
        <v>0</v>
      </c>
      <c r="AE30" s="8">
        <v>0</v>
      </c>
      <c r="AF30" s="8">
        <v>0</v>
      </c>
      <c r="AG30" s="8">
        <v>0</v>
      </c>
      <c r="AH30" s="8">
        <v>199968.75656000001</v>
      </c>
      <c r="AI30" s="8">
        <v>11973.571739999999</v>
      </c>
      <c r="AJ30" s="8">
        <v>0</v>
      </c>
      <c r="AK30" s="8">
        <v>0</v>
      </c>
      <c r="AL30" s="8">
        <v>0</v>
      </c>
      <c r="AM30" s="8">
        <v>0</v>
      </c>
      <c r="AN30" s="8">
        <v>165.73921999999999</v>
      </c>
      <c r="AO30" s="8">
        <v>165.73921999999999</v>
      </c>
      <c r="AP30" s="8">
        <v>0</v>
      </c>
      <c r="AQ30" s="8">
        <v>0</v>
      </c>
      <c r="AR30" s="8">
        <v>0</v>
      </c>
      <c r="AS30" s="8">
        <v>0</v>
      </c>
      <c r="AT30" s="8">
        <v>12737.28883</v>
      </c>
      <c r="AU30" s="8">
        <v>69.253529999999998</v>
      </c>
      <c r="AV30" s="8">
        <v>41542.835950000001</v>
      </c>
      <c r="AW30" s="8">
        <v>39223.2402</v>
      </c>
      <c r="AX30" s="8">
        <v>0</v>
      </c>
      <c r="AY30" s="8">
        <v>0</v>
      </c>
      <c r="AZ30" s="8">
        <v>39385.635609999998</v>
      </c>
      <c r="BA30" s="8">
        <v>34405.086499999998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678892.45039000001</v>
      </c>
      <c r="BI30" s="8">
        <v>156690.84784999999</v>
      </c>
      <c r="BJ30" s="8">
        <v>10313.88156</v>
      </c>
      <c r="BK30" s="8">
        <v>0</v>
      </c>
      <c r="BL30" s="8">
        <v>14839.16057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314512.25206999999</v>
      </c>
      <c r="BS30" s="8">
        <v>300109.71561000001</v>
      </c>
      <c r="BT30" s="8">
        <v>46732.991990000002</v>
      </c>
      <c r="BU30" s="8">
        <v>635.99109999999996</v>
      </c>
      <c r="BV30" s="8">
        <v>0</v>
      </c>
      <c r="BW30" s="8">
        <v>0</v>
      </c>
      <c r="BX30" s="8">
        <v>35105.879999999997</v>
      </c>
      <c r="BY30" s="8">
        <v>35105.879999999997</v>
      </c>
      <c r="BZ30" s="8">
        <v>6730.5937999999996</v>
      </c>
      <c r="CA30" s="8">
        <v>165.42726999999999</v>
      </c>
      <c r="CB30" s="8">
        <v>428234.75998999999</v>
      </c>
      <c r="CC30" s="8">
        <v>336017.01397999999</v>
      </c>
      <c r="CD30" s="8">
        <v>250657.69040000002</v>
      </c>
      <c r="CE30" s="8">
        <v>39172.711962500005</v>
      </c>
      <c r="CF30" s="13">
        <v>2.5261590000000003</v>
      </c>
      <c r="CG30" s="13">
        <v>1.7360949999999999</v>
      </c>
      <c r="CJ30" s="15"/>
      <c r="CK30" s="15"/>
    </row>
    <row r="31" spans="2:89" s="3" customFormat="1" ht="12" x14ac:dyDescent="0.25">
      <c r="B31" s="5">
        <v>17</v>
      </c>
      <c r="C31" s="12">
        <v>44705</v>
      </c>
      <c r="D31" s="8">
        <v>141196.57634999999</v>
      </c>
      <c r="E31" s="8">
        <v>70513.797850000003</v>
      </c>
      <c r="F31" s="8">
        <v>62135.793299999998</v>
      </c>
      <c r="G31" s="8">
        <v>0</v>
      </c>
      <c r="H31" s="8">
        <v>435221.62169</v>
      </c>
      <c r="I31" s="8">
        <v>0</v>
      </c>
      <c r="J31" s="8">
        <v>0</v>
      </c>
      <c r="K31" s="8">
        <v>0</v>
      </c>
      <c r="L31" s="8">
        <v>66000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48442.561569999998</v>
      </c>
      <c r="W31" s="8">
        <v>0</v>
      </c>
      <c r="X31" s="8">
        <v>656111.42976999993</v>
      </c>
      <c r="Y31" s="8">
        <v>70513.797850000003</v>
      </c>
      <c r="Z31" s="8">
        <v>63690.906439999999</v>
      </c>
      <c r="AA31" s="8">
        <v>16215.16201</v>
      </c>
      <c r="AB31" s="8">
        <v>333309.47417</v>
      </c>
      <c r="AC31" s="8">
        <v>54113.467940000002</v>
      </c>
      <c r="AD31" s="8">
        <v>0</v>
      </c>
      <c r="AE31" s="8">
        <v>0</v>
      </c>
      <c r="AF31" s="8">
        <v>0</v>
      </c>
      <c r="AG31" s="8">
        <v>0</v>
      </c>
      <c r="AH31" s="8">
        <v>196997.41748</v>
      </c>
      <c r="AI31" s="8">
        <v>11973.99265</v>
      </c>
      <c r="AJ31" s="8">
        <v>0</v>
      </c>
      <c r="AK31" s="8">
        <v>0</v>
      </c>
      <c r="AL31" s="8">
        <v>0</v>
      </c>
      <c r="AM31" s="8">
        <v>0</v>
      </c>
      <c r="AN31" s="8">
        <v>166.5429</v>
      </c>
      <c r="AO31" s="8">
        <v>166.5429</v>
      </c>
      <c r="AP31" s="8">
        <v>0</v>
      </c>
      <c r="AQ31" s="8">
        <v>0</v>
      </c>
      <c r="AR31" s="8">
        <v>0</v>
      </c>
      <c r="AS31" s="8">
        <v>0</v>
      </c>
      <c r="AT31" s="8">
        <v>12628.42679</v>
      </c>
      <c r="AU31" s="8">
        <v>69.589340000000007</v>
      </c>
      <c r="AV31" s="8">
        <v>36850.782749999998</v>
      </c>
      <c r="AW31" s="8">
        <v>34240.186179999997</v>
      </c>
      <c r="AX31" s="8">
        <v>10913.30636</v>
      </c>
      <c r="AY31" s="8">
        <v>10846.25418</v>
      </c>
      <c r="AZ31" s="8">
        <v>36451.750999999997</v>
      </c>
      <c r="BA31" s="8">
        <v>25505.344160000001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691008.6078900001</v>
      </c>
      <c r="BI31" s="8">
        <v>153130.53936</v>
      </c>
      <c r="BJ31" s="8">
        <v>9745.3819199999998</v>
      </c>
      <c r="BK31" s="8">
        <v>0</v>
      </c>
      <c r="BL31" s="8">
        <v>14587.03116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323639.95929999999</v>
      </c>
      <c r="BS31" s="8">
        <v>306140.82958000002</v>
      </c>
      <c r="BT31" s="8">
        <v>46736.075949999999</v>
      </c>
      <c r="BU31" s="8">
        <v>639.07506000000001</v>
      </c>
      <c r="BV31" s="8">
        <v>0</v>
      </c>
      <c r="BW31" s="8">
        <v>0</v>
      </c>
      <c r="BX31" s="8">
        <v>38031.370000000003</v>
      </c>
      <c r="BY31" s="8">
        <v>38031.370000000003</v>
      </c>
      <c r="BZ31" s="8">
        <v>5743.4525000000003</v>
      </c>
      <c r="CA31" s="8">
        <v>127.75094</v>
      </c>
      <c r="CB31" s="8">
        <v>438483.27082999994</v>
      </c>
      <c r="CC31" s="8">
        <v>344939.02558000002</v>
      </c>
      <c r="CD31" s="8">
        <v>252525.33706000017</v>
      </c>
      <c r="CE31" s="8">
        <v>38282.634839999999</v>
      </c>
      <c r="CF31" s="13">
        <v>2.5981999999999998</v>
      </c>
      <c r="CG31" s="13">
        <v>1.841926</v>
      </c>
      <c r="CJ31" s="15"/>
      <c r="CK31" s="15"/>
    </row>
    <row r="32" spans="2:89" s="3" customFormat="1" ht="12" x14ac:dyDescent="0.25">
      <c r="B32" s="5">
        <v>18</v>
      </c>
      <c r="C32" s="12">
        <v>44706</v>
      </c>
      <c r="D32" s="8">
        <v>148382.00666000001</v>
      </c>
      <c r="E32" s="8">
        <v>71997.584560000003</v>
      </c>
      <c r="F32" s="8">
        <v>54360.948909999999</v>
      </c>
      <c r="G32" s="8">
        <v>0</v>
      </c>
      <c r="H32" s="8">
        <v>439611.27964999998</v>
      </c>
      <c r="I32" s="8">
        <v>0</v>
      </c>
      <c r="J32" s="8">
        <v>0</v>
      </c>
      <c r="K32" s="8">
        <v>0</v>
      </c>
      <c r="L32" s="8">
        <v>99000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48442.561569999998</v>
      </c>
      <c r="W32" s="8">
        <v>0</v>
      </c>
      <c r="X32" s="8">
        <v>692911.67365000001</v>
      </c>
      <c r="Y32" s="8">
        <v>71997.584560000003</v>
      </c>
      <c r="Z32" s="8">
        <v>64155.412210000002</v>
      </c>
      <c r="AA32" s="8">
        <v>16198.523139999999</v>
      </c>
      <c r="AB32" s="8">
        <v>341924.11485999997</v>
      </c>
      <c r="AC32" s="8">
        <v>53381.292170000001</v>
      </c>
      <c r="AD32" s="8">
        <v>0</v>
      </c>
      <c r="AE32" s="8">
        <v>0</v>
      </c>
      <c r="AF32" s="8">
        <v>0</v>
      </c>
      <c r="AG32" s="8">
        <v>0</v>
      </c>
      <c r="AH32" s="8">
        <v>199784.72013</v>
      </c>
      <c r="AI32" s="8">
        <v>11138.26764</v>
      </c>
      <c r="AJ32" s="8">
        <v>0</v>
      </c>
      <c r="AK32" s="8">
        <v>0</v>
      </c>
      <c r="AL32" s="8">
        <v>0</v>
      </c>
      <c r="AM32" s="8">
        <v>0</v>
      </c>
      <c r="AN32" s="8">
        <v>167.94557</v>
      </c>
      <c r="AO32" s="8">
        <v>167.94557</v>
      </c>
      <c r="AP32" s="8">
        <v>0</v>
      </c>
      <c r="AQ32" s="8">
        <v>0</v>
      </c>
      <c r="AR32" s="8">
        <v>0</v>
      </c>
      <c r="AS32" s="8">
        <v>0</v>
      </c>
      <c r="AT32" s="8">
        <v>12338.65547</v>
      </c>
      <c r="AU32" s="8">
        <v>70.175439999999995</v>
      </c>
      <c r="AV32" s="8">
        <v>40472.159290000003</v>
      </c>
      <c r="AW32" s="8">
        <v>38734.600680000003</v>
      </c>
      <c r="AX32" s="8">
        <v>10846.25418</v>
      </c>
      <c r="AY32" s="8">
        <v>10846.25418</v>
      </c>
      <c r="AZ32" s="8">
        <v>35235.89587</v>
      </c>
      <c r="BA32" s="8">
        <v>31064.195319999999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704925.15758</v>
      </c>
      <c r="BI32" s="8">
        <v>161601.25414000003</v>
      </c>
      <c r="BJ32" s="8">
        <v>9663.9165400000002</v>
      </c>
      <c r="BK32" s="8">
        <v>0</v>
      </c>
      <c r="BL32" s="8">
        <v>12195.01029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348443.16217000003</v>
      </c>
      <c r="BS32" s="8">
        <v>336682.89406999998</v>
      </c>
      <c r="BT32" s="8">
        <v>46741.458420000003</v>
      </c>
      <c r="BU32" s="8">
        <v>644.45753000000002</v>
      </c>
      <c r="BV32" s="8">
        <v>0</v>
      </c>
      <c r="BW32" s="8">
        <v>0</v>
      </c>
      <c r="BX32" s="8">
        <v>20527.46182</v>
      </c>
      <c r="BY32" s="8">
        <v>20478.43</v>
      </c>
      <c r="BZ32" s="8">
        <v>4961.0317500000001</v>
      </c>
      <c r="CA32" s="8">
        <v>128.1371</v>
      </c>
      <c r="CB32" s="8">
        <v>442532.04099000007</v>
      </c>
      <c r="CC32" s="8">
        <v>357933.91869999998</v>
      </c>
      <c r="CD32" s="8">
        <v>262393.11658999993</v>
      </c>
      <c r="CE32" s="8">
        <v>40400.313535000008</v>
      </c>
      <c r="CF32" s="13">
        <v>2.6407380000000003</v>
      </c>
      <c r="CG32" s="13">
        <v>1.7821050000000001</v>
      </c>
      <c r="CJ32" s="15"/>
      <c r="CK32" s="15"/>
    </row>
    <row r="33" spans="2:89" s="3" customFormat="1" ht="12" x14ac:dyDescent="0.25">
      <c r="B33" s="5">
        <v>19</v>
      </c>
      <c r="C33" s="12">
        <v>44707</v>
      </c>
      <c r="D33" s="8">
        <v>148537.38026000001</v>
      </c>
      <c r="E33" s="8">
        <v>71858.998959999997</v>
      </c>
      <c r="F33" s="8">
        <v>73179.050229999993</v>
      </c>
      <c r="G33" s="8">
        <v>0</v>
      </c>
      <c r="H33" s="8">
        <v>366001.65042999998</v>
      </c>
      <c r="I33" s="8">
        <v>0</v>
      </c>
      <c r="J33" s="8">
        <v>0</v>
      </c>
      <c r="K33" s="8">
        <v>0</v>
      </c>
      <c r="L33" s="8">
        <v>101000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48442.561569999998</v>
      </c>
      <c r="W33" s="8">
        <v>0</v>
      </c>
      <c r="X33" s="8">
        <v>640275.51934999996</v>
      </c>
      <c r="Y33" s="8">
        <v>71858.998959999997</v>
      </c>
      <c r="Z33" s="8">
        <v>64438.459880000002</v>
      </c>
      <c r="AA33" s="8">
        <v>16128.73626</v>
      </c>
      <c r="AB33" s="8">
        <v>339823.61384000001</v>
      </c>
      <c r="AC33" s="8">
        <v>53165.079769999997</v>
      </c>
      <c r="AD33" s="8">
        <v>0</v>
      </c>
      <c r="AE33" s="8">
        <v>0</v>
      </c>
      <c r="AF33" s="8">
        <v>0</v>
      </c>
      <c r="AG33" s="8">
        <v>0</v>
      </c>
      <c r="AH33" s="8">
        <v>182324.72891999999</v>
      </c>
      <c r="AI33" s="8">
        <v>11138.733969999999</v>
      </c>
      <c r="AJ33" s="8">
        <v>0</v>
      </c>
      <c r="AK33" s="8">
        <v>0</v>
      </c>
      <c r="AL33" s="8">
        <v>0</v>
      </c>
      <c r="AM33" s="8">
        <v>0</v>
      </c>
      <c r="AN33" s="8">
        <v>168.83597</v>
      </c>
      <c r="AO33" s="8">
        <v>168.83597</v>
      </c>
      <c r="AP33" s="8">
        <v>0</v>
      </c>
      <c r="AQ33" s="8">
        <v>0</v>
      </c>
      <c r="AR33" s="8">
        <v>0</v>
      </c>
      <c r="AS33" s="8">
        <v>0</v>
      </c>
      <c r="AT33" s="8">
        <v>12345.567520000001</v>
      </c>
      <c r="AU33" s="8">
        <v>70.547489999999996</v>
      </c>
      <c r="AV33" s="8">
        <v>44306.102370000001</v>
      </c>
      <c r="AW33" s="8">
        <v>42407.343350000003</v>
      </c>
      <c r="AX33" s="8">
        <v>0</v>
      </c>
      <c r="AY33" s="8">
        <v>0</v>
      </c>
      <c r="AZ33" s="8">
        <v>50403.959470000002</v>
      </c>
      <c r="BA33" s="8">
        <v>45532.951849999998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693811.26797000004</v>
      </c>
      <c r="BI33" s="8">
        <v>168612.22866000002</v>
      </c>
      <c r="BJ33" s="8">
        <v>9974.4506099999999</v>
      </c>
      <c r="BK33" s="8">
        <v>0</v>
      </c>
      <c r="BL33" s="8">
        <v>12457.97243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337313.77156000002</v>
      </c>
      <c r="BS33" s="8">
        <v>324796.34992000001</v>
      </c>
      <c r="BT33" s="8">
        <v>7495.6053499999998</v>
      </c>
      <c r="BU33" s="8">
        <v>647.87428</v>
      </c>
      <c r="BV33" s="8">
        <v>0</v>
      </c>
      <c r="BW33" s="8">
        <v>0</v>
      </c>
      <c r="BX33" s="8">
        <v>40956.86</v>
      </c>
      <c r="BY33" s="8">
        <v>40956.86</v>
      </c>
      <c r="BZ33" s="8">
        <v>4978.4574300000004</v>
      </c>
      <c r="CA33" s="8">
        <v>128.09457</v>
      </c>
      <c r="CB33" s="8">
        <v>413177.11738000007</v>
      </c>
      <c r="CC33" s="8">
        <v>366529.17877</v>
      </c>
      <c r="CD33" s="8">
        <v>280634.15058999998</v>
      </c>
      <c r="CE33" s="8">
        <v>42153.057165000006</v>
      </c>
      <c r="CF33" s="13">
        <v>2.2815309999999998</v>
      </c>
      <c r="CG33" s="13">
        <v>1.7047159999999999</v>
      </c>
      <c r="CJ33" s="15"/>
      <c r="CK33" s="15"/>
    </row>
    <row r="34" spans="2:89" s="3" customFormat="1" ht="12" x14ac:dyDescent="0.25">
      <c r="B34" s="5">
        <v>20</v>
      </c>
      <c r="C34" s="12">
        <v>44708</v>
      </c>
      <c r="D34" s="8">
        <v>145873.30361999999</v>
      </c>
      <c r="E34" s="8">
        <v>71945.738020000004</v>
      </c>
      <c r="F34" s="8">
        <v>39907.072379999998</v>
      </c>
      <c r="G34" s="8">
        <v>0</v>
      </c>
      <c r="H34" s="8">
        <v>487059.68234</v>
      </c>
      <c r="I34" s="8">
        <v>0</v>
      </c>
      <c r="J34" s="8">
        <v>0</v>
      </c>
      <c r="K34" s="8">
        <v>0</v>
      </c>
      <c r="L34" s="8">
        <v>111000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48442.561569999998</v>
      </c>
      <c r="W34" s="8">
        <v>0</v>
      </c>
      <c r="X34" s="8">
        <v>735397.49676999997</v>
      </c>
      <c r="Y34" s="8">
        <v>71945.738020000004</v>
      </c>
      <c r="Z34" s="8">
        <v>63998.488790000003</v>
      </c>
      <c r="AA34" s="8">
        <v>16067.082</v>
      </c>
      <c r="AB34" s="8">
        <v>328540.38867999997</v>
      </c>
      <c r="AC34" s="8">
        <v>52464.687790000004</v>
      </c>
      <c r="AD34" s="8">
        <v>0</v>
      </c>
      <c r="AE34" s="8">
        <v>0</v>
      </c>
      <c r="AF34" s="8">
        <v>0</v>
      </c>
      <c r="AG34" s="8">
        <v>0</v>
      </c>
      <c r="AH34" s="8">
        <v>171548.06279</v>
      </c>
      <c r="AI34" s="8">
        <v>11150.72378</v>
      </c>
      <c r="AJ34" s="8">
        <v>0</v>
      </c>
      <c r="AK34" s="8">
        <v>0</v>
      </c>
      <c r="AL34" s="8">
        <v>0</v>
      </c>
      <c r="AM34" s="8">
        <v>0</v>
      </c>
      <c r="AN34" s="8">
        <v>167.96118999999999</v>
      </c>
      <c r="AO34" s="8">
        <v>167.96118999999999</v>
      </c>
      <c r="AP34" s="8">
        <v>0</v>
      </c>
      <c r="AQ34" s="8">
        <v>0</v>
      </c>
      <c r="AR34" s="8">
        <v>0</v>
      </c>
      <c r="AS34" s="8">
        <v>0</v>
      </c>
      <c r="AT34" s="8">
        <v>12280.820760000001</v>
      </c>
      <c r="AU34" s="8">
        <v>70.181970000000007</v>
      </c>
      <c r="AV34" s="8">
        <v>43164.779620000001</v>
      </c>
      <c r="AW34" s="8">
        <v>40984.965770000003</v>
      </c>
      <c r="AX34" s="8">
        <v>0</v>
      </c>
      <c r="AY34" s="8">
        <v>0</v>
      </c>
      <c r="AZ34" s="8">
        <v>223982.24825</v>
      </c>
      <c r="BA34" s="8">
        <v>219598.66200000001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843682.75007999991</v>
      </c>
      <c r="BI34" s="8">
        <v>340504.26450000005</v>
      </c>
      <c r="BJ34" s="8">
        <v>9773.0810399999991</v>
      </c>
      <c r="BK34" s="8">
        <v>0</v>
      </c>
      <c r="BL34" s="8">
        <v>10258.623240000001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351542.47386000003</v>
      </c>
      <c r="BS34" s="8">
        <v>339359.8884</v>
      </c>
      <c r="BT34" s="8">
        <v>7492.2485399999996</v>
      </c>
      <c r="BU34" s="8">
        <v>644.51747</v>
      </c>
      <c r="BV34" s="8">
        <v>0</v>
      </c>
      <c r="BW34" s="8">
        <v>0</v>
      </c>
      <c r="BX34" s="8">
        <v>210635.28</v>
      </c>
      <c r="BY34" s="8">
        <v>210635.28</v>
      </c>
      <c r="BZ34" s="8">
        <v>5344.5879400000003</v>
      </c>
      <c r="CA34" s="8">
        <v>129.53783999999999</v>
      </c>
      <c r="CB34" s="8">
        <v>595046.29462000006</v>
      </c>
      <c r="CC34" s="8">
        <v>550769.22371000005</v>
      </c>
      <c r="CD34" s="8">
        <v>248636.45545999985</v>
      </c>
      <c r="CE34" s="8">
        <v>85126.066125000012</v>
      </c>
      <c r="CF34" s="13">
        <v>2.9577210000000003</v>
      </c>
      <c r="CG34" s="13">
        <v>0.845167</v>
      </c>
      <c r="CJ34" s="15"/>
      <c r="CK34" s="15"/>
    </row>
    <row r="35" spans="2:89" s="3" customFormat="1" ht="12" x14ac:dyDescent="0.25">
      <c r="B35" s="5">
        <v>21</v>
      </c>
      <c r="C35" s="12">
        <v>44711</v>
      </c>
      <c r="D35" s="8">
        <v>130744.0753</v>
      </c>
      <c r="E35" s="8">
        <v>71778.936000000002</v>
      </c>
      <c r="F35" s="8">
        <v>47198.454749999997</v>
      </c>
      <c r="G35" s="8">
        <v>0</v>
      </c>
      <c r="H35" s="8">
        <v>488059.62157999998</v>
      </c>
      <c r="I35" s="8">
        <v>0</v>
      </c>
      <c r="J35" s="8">
        <v>0</v>
      </c>
      <c r="K35" s="8">
        <v>0</v>
      </c>
      <c r="L35" s="8">
        <v>115000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48442.561569999998</v>
      </c>
      <c r="W35" s="8">
        <v>0</v>
      </c>
      <c r="X35" s="8">
        <v>732559.59005999996</v>
      </c>
      <c r="Y35" s="8">
        <v>71778.936000000002</v>
      </c>
      <c r="Z35" s="8">
        <v>63199.481469999999</v>
      </c>
      <c r="AA35" s="8">
        <v>15975.03868</v>
      </c>
      <c r="AB35" s="8">
        <v>312831.01254999998</v>
      </c>
      <c r="AC35" s="8">
        <v>52346.811070000003</v>
      </c>
      <c r="AD35" s="8">
        <v>0</v>
      </c>
      <c r="AE35" s="8">
        <v>0</v>
      </c>
      <c r="AF35" s="8">
        <v>0</v>
      </c>
      <c r="AG35" s="8">
        <v>0</v>
      </c>
      <c r="AH35" s="8">
        <v>162976.44253999999</v>
      </c>
      <c r="AI35" s="8">
        <v>11151.103499999999</v>
      </c>
      <c r="AJ35" s="8">
        <v>0</v>
      </c>
      <c r="AK35" s="8">
        <v>0</v>
      </c>
      <c r="AL35" s="8">
        <v>0</v>
      </c>
      <c r="AM35" s="8">
        <v>0</v>
      </c>
      <c r="AN35" s="8">
        <v>168.68622999999999</v>
      </c>
      <c r="AO35" s="8">
        <v>168.68622999999999</v>
      </c>
      <c r="AP35" s="8">
        <v>0</v>
      </c>
      <c r="AQ35" s="8">
        <v>0</v>
      </c>
      <c r="AR35" s="8">
        <v>0</v>
      </c>
      <c r="AS35" s="8">
        <v>0</v>
      </c>
      <c r="AT35" s="8">
        <v>12092.80018</v>
      </c>
      <c r="AU35" s="8">
        <v>70.484920000000002</v>
      </c>
      <c r="AV35" s="8">
        <v>41197.431649999999</v>
      </c>
      <c r="AW35" s="8">
        <v>39263.187989999999</v>
      </c>
      <c r="AX35" s="8">
        <v>0</v>
      </c>
      <c r="AY35" s="8">
        <v>0</v>
      </c>
      <c r="AZ35" s="8">
        <v>229676.53284</v>
      </c>
      <c r="BA35" s="8">
        <v>226090.26190000001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822142.38746</v>
      </c>
      <c r="BI35" s="8">
        <v>345065.57429000002</v>
      </c>
      <c r="BJ35" s="8">
        <v>9434.9211300000006</v>
      </c>
      <c r="BK35" s="8">
        <v>0</v>
      </c>
      <c r="BL35" s="8">
        <v>10711.096030000001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543828.73848000006</v>
      </c>
      <c r="BS35" s="8">
        <v>531293.41806000005</v>
      </c>
      <c r="BT35" s="8">
        <v>7495.0307199999997</v>
      </c>
      <c r="BU35" s="8">
        <v>647.29965000000004</v>
      </c>
      <c r="BV35" s="8">
        <v>0</v>
      </c>
      <c r="BW35" s="8">
        <v>0</v>
      </c>
      <c r="BX35" s="8">
        <v>17552.939999999999</v>
      </c>
      <c r="BY35" s="8">
        <v>17552.939999999999</v>
      </c>
      <c r="BZ35" s="8">
        <v>5685.6755000000003</v>
      </c>
      <c r="CA35" s="8">
        <v>132.68557999999999</v>
      </c>
      <c r="CB35" s="8">
        <v>594708.4018600001</v>
      </c>
      <c r="CC35" s="8">
        <v>549626.34328999999</v>
      </c>
      <c r="CD35" s="8">
        <v>227433.9855999999</v>
      </c>
      <c r="CE35" s="8">
        <v>86266.393572500005</v>
      </c>
      <c r="CF35" s="13">
        <v>3.2209759999999998</v>
      </c>
      <c r="CG35" s="13">
        <v>0.83206100000000005</v>
      </c>
      <c r="CJ35" s="15"/>
      <c r="CK35" s="15"/>
    </row>
    <row r="36" spans="2:89" s="3" customFormat="1" ht="12" x14ac:dyDescent="0.25">
      <c r="B36" s="5">
        <v>22</v>
      </c>
      <c r="C36" s="12">
        <v>44712</v>
      </c>
      <c r="D36" s="8">
        <v>139672.28742000001</v>
      </c>
      <c r="E36" s="8">
        <v>73092.587719999996</v>
      </c>
      <c r="F36" s="8">
        <v>48597.241040000001</v>
      </c>
      <c r="G36" s="8">
        <v>0</v>
      </c>
      <c r="H36" s="8">
        <v>489941.74793000001</v>
      </c>
      <c r="I36" s="8">
        <v>0</v>
      </c>
      <c r="J36" s="8">
        <v>0</v>
      </c>
      <c r="K36" s="8">
        <v>0</v>
      </c>
      <c r="L36" s="8">
        <v>121000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48442.561569999998</v>
      </c>
      <c r="W36" s="8">
        <v>0</v>
      </c>
      <c r="X36" s="8">
        <v>750768.71481999999</v>
      </c>
      <c r="Y36" s="8">
        <v>73092.587719999996</v>
      </c>
      <c r="Z36" s="8">
        <v>64192.945019999999</v>
      </c>
      <c r="AA36" s="8">
        <v>16331.100850000001</v>
      </c>
      <c r="AB36" s="8">
        <v>316311.80325</v>
      </c>
      <c r="AC36" s="8">
        <v>52363.851750000002</v>
      </c>
      <c r="AD36" s="8">
        <v>0</v>
      </c>
      <c r="AE36" s="8">
        <v>0</v>
      </c>
      <c r="AF36" s="8">
        <v>0</v>
      </c>
      <c r="AG36" s="8">
        <v>0</v>
      </c>
      <c r="AH36" s="8">
        <v>166534.46715000001</v>
      </c>
      <c r="AI36" s="8">
        <v>10127.19442</v>
      </c>
      <c r="AJ36" s="8">
        <v>0</v>
      </c>
      <c r="AK36" s="8">
        <v>0</v>
      </c>
      <c r="AL36" s="8">
        <v>0</v>
      </c>
      <c r="AM36" s="8">
        <v>0</v>
      </c>
      <c r="AN36" s="8">
        <v>168.70993000000001</v>
      </c>
      <c r="AO36" s="8">
        <v>168.70993000000001</v>
      </c>
      <c r="AP36" s="8">
        <v>0</v>
      </c>
      <c r="AQ36" s="8">
        <v>0</v>
      </c>
      <c r="AR36" s="8">
        <v>0</v>
      </c>
      <c r="AS36" s="8">
        <v>0</v>
      </c>
      <c r="AT36" s="8">
        <v>12363.46421</v>
      </c>
      <c r="AU36" s="8">
        <v>70.494829999999993</v>
      </c>
      <c r="AV36" s="8">
        <v>38247.120880000002</v>
      </c>
      <c r="AW36" s="8">
        <v>35051.673049999998</v>
      </c>
      <c r="AX36" s="8">
        <v>0</v>
      </c>
      <c r="AY36" s="8">
        <v>0</v>
      </c>
      <c r="AZ36" s="8">
        <v>29151.625240000001</v>
      </c>
      <c r="BA36" s="8">
        <v>22516.74525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626970.13568000006</v>
      </c>
      <c r="BI36" s="8">
        <v>136629.77007999999</v>
      </c>
      <c r="BJ36" s="8">
        <v>10614.28556</v>
      </c>
      <c r="BK36" s="8">
        <v>0</v>
      </c>
      <c r="BL36" s="8">
        <v>20329.157739999999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342069.91697000002</v>
      </c>
      <c r="BS36" s="8">
        <v>326380.75689999998</v>
      </c>
      <c r="BT36" s="8">
        <v>7495.1216700000004</v>
      </c>
      <c r="BU36" s="8">
        <v>647.39059999999995</v>
      </c>
      <c r="BV36" s="8">
        <v>0</v>
      </c>
      <c r="BW36" s="8">
        <v>0</v>
      </c>
      <c r="BX36" s="8">
        <v>0</v>
      </c>
      <c r="BY36" s="8">
        <v>0</v>
      </c>
      <c r="BZ36" s="8">
        <v>6583.2877699999999</v>
      </c>
      <c r="CA36" s="8">
        <v>128.38431</v>
      </c>
      <c r="CB36" s="8">
        <v>387091.76971000002</v>
      </c>
      <c r="CC36" s="8">
        <v>327156.53180999996</v>
      </c>
      <c r="CD36" s="8">
        <v>239878.36597000004</v>
      </c>
      <c r="CE36" s="8">
        <v>34157.442519999997</v>
      </c>
      <c r="CF36" s="13">
        <v>3.1297890000000002</v>
      </c>
      <c r="CG36" s="13">
        <v>2.1398730000000001</v>
      </c>
      <c r="CJ36" s="15"/>
      <c r="CK36" s="15"/>
    </row>
    <row r="37" spans="2:89" s="3" customFormat="1" ht="12" x14ac:dyDescent="0.25">
      <c r="B37" s="5">
        <v>23</v>
      </c>
      <c r="C37" s="43">
        <v>44713</v>
      </c>
      <c r="D37" s="8" t="s">
        <v>68</v>
      </c>
      <c r="E37" s="8" t="s">
        <v>68</v>
      </c>
      <c r="F37" s="8" t="s">
        <v>68</v>
      </c>
      <c r="G37" s="8" t="s">
        <v>68</v>
      </c>
      <c r="H37" s="8" t="s">
        <v>68</v>
      </c>
      <c r="I37" s="8" t="s">
        <v>68</v>
      </c>
      <c r="J37" s="8" t="s">
        <v>68</v>
      </c>
      <c r="K37" s="8" t="s">
        <v>68</v>
      </c>
      <c r="L37" s="8" t="s">
        <v>68</v>
      </c>
      <c r="M37" s="8" t="s">
        <v>68</v>
      </c>
      <c r="N37" s="8" t="s">
        <v>68</v>
      </c>
      <c r="O37" s="8" t="s">
        <v>68</v>
      </c>
      <c r="P37" s="8" t="s">
        <v>68</v>
      </c>
      <c r="Q37" s="8" t="s">
        <v>68</v>
      </c>
      <c r="R37" s="8" t="s">
        <v>68</v>
      </c>
      <c r="S37" s="8" t="s">
        <v>68</v>
      </c>
      <c r="T37" s="8" t="s">
        <v>68</v>
      </c>
      <c r="U37" s="8" t="s">
        <v>68</v>
      </c>
      <c r="V37" s="8" t="s">
        <v>68</v>
      </c>
      <c r="W37" s="8" t="s">
        <v>68</v>
      </c>
      <c r="X37" s="8" t="s">
        <v>68</v>
      </c>
      <c r="Y37" s="8" t="s">
        <v>68</v>
      </c>
      <c r="Z37" s="8" t="s">
        <v>68</v>
      </c>
      <c r="AA37" s="8" t="s">
        <v>68</v>
      </c>
      <c r="AB37" s="8" t="s">
        <v>68</v>
      </c>
      <c r="AC37" s="8" t="s">
        <v>68</v>
      </c>
      <c r="AD37" s="8" t="s">
        <v>68</v>
      </c>
      <c r="AE37" s="8" t="s">
        <v>68</v>
      </c>
      <c r="AF37" s="8" t="s">
        <v>68</v>
      </c>
      <c r="AG37" s="8" t="s">
        <v>68</v>
      </c>
      <c r="AH37" s="8" t="s">
        <v>68</v>
      </c>
      <c r="AI37" s="8" t="s">
        <v>68</v>
      </c>
      <c r="AJ37" s="8" t="s">
        <v>68</v>
      </c>
      <c r="AK37" s="8" t="s">
        <v>68</v>
      </c>
      <c r="AL37" s="8" t="s">
        <v>68</v>
      </c>
      <c r="AM37" s="8" t="s">
        <v>68</v>
      </c>
      <c r="AN37" s="8" t="s">
        <v>68</v>
      </c>
      <c r="AO37" s="8" t="s">
        <v>68</v>
      </c>
      <c r="AP37" s="8" t="s">
        <v>68</v>
      </c>
      <c r="AQ37" s="8" t="s">
        <v>68</v>
      </c>
      <c r="AR37" s="8" t="s">
        <v>68</v>
      </c>
      <c r="AS37" s="8" t="s">
        <v>68</v>
      </c>
      <c r="AT37" s="8" t="s">
        <v>68</v>
      </c>
      <c r="AU37" s="8" t="s">
        <v>68</v>
      </c>
      <c r="AV37" s="8" t="s">
        <v>68</v>
      </c>
      <c r="AW37" s="8" t="s">
        <v>68</v>
      </c>
      <c r="AX37" s="8" t="s">
        <v>68</v>
      </c>
      <c r="AY37" s="8" t="s">
        <v>68</v>
      </c>
      <c r="AZ37" s="8" t="s">
        <v>68</v>
      </c>
      <c r="BA37" s="8" t="s">
        <v>68</v>
      </c>
      <c r="BB37" s="8" t="s">
        <v>68</v>
      </c>
      <c r="BC37" s="8" t="s">
        <v>68</v>
      </c>
      <c r="BD37" s="8" t="s">
        <v>68</v>
      </c>
      <c r="BE37" s="8" t="s">
        <v>68</v>
      </c>
      <c r="BF37" s="8" t="s">
        <v>68</v>
      </c>
      <c r="BG37" s="8" t="s">
        <v>68</v>
      </c>
      <c r="BH37" s="8" t="s">
        <v>68</v>
      </c>
      <c r="BI37" s="8" t="s">
        <v>68</v>
      </c>
      <c r="BJ37" s="8" t="s">
        <v>68</v>
      </c>
      <c r="BK37" s="8" t="s">
        <v>68</v>
      </c>
      <c r="BL37" s="8" t="s">
        <v>68</v>
      </c>
      <c r="BM37" s="8" t="s">
        <v>68</v>
      </c>
      <c r="BN37" s="8" t="s">
        <v>68</v>
      </c>
      <c r="BO37" s="8" t="s">
        <v>68</v>
      </c>
      <c r="BP37" s="8" t="s">
        <v>68</v>
      </c>
      <c r="BQ37" s="8" t="s">
        <v>68</v>
      </c>
      <c r="BR37" s="8" t="s">
        <v>68</v>
      </c>
      <c r="BS37" s="8" t="s">
        <v>68</v>
      </c>
      <c r="BT37" s="8" t="s">
        <v>68</v>
      </c>
      <c r="BU37" s="8" t="s">
        <v>68</v>
      </c>
      <c r="BV37" s="8" t="s">
        <v>68</v>
      </c>
      <c r="BW37" s="8" t="s">
        <v>68</v>
      </c>
      <c r="BX37" s="8" t="s">
        <v>68</v>
      </c>
      <c r="BY37" s="8" t="s">
        <v>68</v>
      </c>
      <c r="BZ37" s="8" t="s">
        <v>68</v>
      </c>
      <c r="CA37" s="8" t="s">
        <v>68</v>
      </c>
      <c r="CB37" s="8" t="s">
        <v>68</v>
      </c>
      <c r="CC37" s="8" t="s">
        <v>68</v>
      </c>
      <c r="CD37" s="8" t="s">
        <v>68</v>
      </c>
      <c r="CE37" s="8" t="s">
        <v>68</v>
      </c>
      <c r="CF37" s="16">
        <v>2.1602860000000002</v>
      </c>
      <c r="CG37" s="16">
        <v>1.8900999999999999</v>
      </c>
    </row>
    <row r="38" spans="2:89" x14ac:dyDescent="0.3">
      <c r="V38" s="14"/>
    </row>
  </sheetData>
  <mergeCells count="46">
    <mergeCell ref="CD11:CE12"/>
    <mergeCell ref="CB12:CC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BD12:BE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V12:W12"/>
    <mergeCell ref="X12:Y12"/>
    <mergeCell ref="Z12:AA12"/>
    <mergeCell ref="AB12:AC12"/>
    <mergeCell ref="AD12:AE12"/>
    <mergeCell ref="CF11:CG12"/>
    <mergeCell ref="B11:B13"/>
    <mergeCell ref="C11:C13"/>
    <mergeCell ref="D11:Y11"/>
    <mergeCell ref="Z11:BI11"/>
    <mergeCell ref="BJ11:CC11"/>
    <mergeCell ref="D12:E12"/>
    <mergeCell ref="F12:G12"/>
    <mergeCell ref="H12:I12"/>
    <mergeCell ref="AF12:AG12"/>
    <mergeCell ref="J12:K12"/>
    <mergeCell ref="L12:M12"/>
    <mergeCell ref="N12:O12"/>
    <mergeCell ref="P12:Q12"/>
    <mergeCell ref="R12:S12"/>
    <mergeCell ref="T12: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2022-02-09T14:50:19Z</dcterms:created>
  <dcterms:modified xsi:type="dcterms:W3CDTF">2022-06-10T12:35:03Z</dcterms:modified>
</cp:coreProperties>
</file>