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3250" windowHeight="13095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G2TempSheet!$AD$5</definedName>
    <definedName name="ClDSOutBlSrcLoadDet_REZ_A_1" hidden="1">G2TempSheet!$AG$5</definedName>
    <definedName name="ClDSOutBlSrcLoadDet_REZ_A_2" hidden="1">G2TempSheet!$AJ$5</definedName>
    <definedName name="ClDSOutBlSrcLoadDet_REZ_A_3" hidden="1">G2TempSheet!$AM$5</definedName>
    <definedName name="ClDSOutBlSrcLoadDet_REZ_A_4" hidden="1">G2TempSheet!$AP$5</definedName>
    <definedName name="ClDSOutBlSrcLoadDet_REZ_A_5" hidden="1">G2TempSheet!$AS$5</definedName>
    <definedName name="ClDSOutBlSrcLoadDet_REZ_I" hidden="1">G2TempSheet!$AF$5</definedName>
    <definedName name="ClDSOutBlSrcLoadDet_REZ_I_1" hidden="1">G2TempSheet!$AI$5</definedName>
    <definedName name="ClDSOutBlSrcLoadDet_REZ_I_2" hidden="1">G2TempSheet!$AL$5</definedName>
    <definedName name="ClDSOutBlSrcLoadDet_REZ_I_3" hidden="1">G2TempSheet!$AO$5</definedName>
    <definedName name="ClDSOutBlSrcLoadDet_REZ_I_4" hidden="1">G2TempSheet!$AR$5</definedName>
    <definedName name="ClDSOutBlSrcLoadDet_REZ_I_5" hidden="1">G2TempSheet!$AU$5</definedName>
    <definedName name="ClDSOutBlSrcLoadDet_REZ_U" hidden="1">G2TempSheet!$AE$5</definedName>
    <definedName name="ClDSOutBlSrcLoadDet_REZ_U_1" hidden="1">G2TempSheet!$AH$5</definedName>
    <definedName name="ClDSOutBlSrcLoadDet_REZ_U_2" hidden="1">G2TempSheet!$AK$5</definedName>
    <definedName name="ClDSOutBlSrcLoadDet_REZ_U_3" hidden="1">G2TempSheet!$AN$5</definedName>
    <definedName name="ClDSOutBlSrcLoadDet_REZ_U_4" hidden="1">G2TempSheet!$AQ$5</definedName>
    <definedName name="ClDSOutBlSrcLoadDet_REZ_U_5" hidden="1">G2TempSheet!$AT$5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U" hidden="1">G2TempSheet!$D$5</definedName>
    <definedName name="ClDSOutBlSrcLoadRange">'dod9'!$A$14:$AO$103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<sst xmlns="http://schemas.openxmlformats.org/spreadsheetml/2006/main" count="342" uniqueCount="223">
  <si>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</si>
  <si>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</si>
  <si>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</si>
  <si>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</si>
  <si>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</si>
  <si>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</si>
  <si>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</si>
  <si>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</si>
  <si>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</si>
  <si>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</si>
  <si>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</si>
  <si>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</si>
  <si>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</si>
  <si>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придбані (створені) знецінені кредити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</si>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</sst>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18</v>
      </c>
    </row>
    <row r="4" spans="1:18" x14ac:dyDescent="0.25">
      <c r="A4" t="s">
        <v>19</v>
      </c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H4" s="16">
        <v>44774</v>
      </c>
      <c r="I4" s="15" t="s">
        <v>25</v>
      </c>
      <c r="J4" s="15" t="s">
        <v>26</v>
      </c>
      <c r="K4" s="15" t="s">
        <v>27</v>
      </c>
      <c r="N4">
        <v>0</v>
      </c>
      <c r="O4">
        <v>2</v>
      </c>
      <c r="P4" s="15" t="s">
        <v>28</v>
      </c>
      <c r="Q4" s="15" t="s">
        <v>29</v>
      </c>
      <c r="R4" s="16">
        <v>44788</v>
      </c>
    </row>
    <row r="5" spans="1:18" x14ac:dyDescent="0.25">
      <c r="A5" t="s">
        <v>219</v>
      </c>
    </row>
    <row r="6" spans="1:18" x14ac:dyDescent="0.25">
      <c r="A6" t="s">
        <v>220</v>
      </c>
      <c r="B6">
        <v>461</v>
      </c>
      <c r="C6" s="16">
        <v>44773</v>
      </c>
      <c r="D6">
        <v>380526</v>
      </c>
      <c r="E6">
        <v>1</v>
      </c>
      <c r="F6">
        <v>1</v>
      </c>
      <c r="G6">
        <v>0</v>
      </c>
      <c r="H6">
        <v>44605000000</v>
      </c>
    </row>
    <row r="7" spans="1:18" x14ac:dyDescent="0.25">
      <c r="A7" t="s">
        <v>221</v>
      </c>
      <c r="B7" s="16">
        <v>44788</v>
      </c>
      <c r="C7">
        <v>0</v>
      </c>
      <c r="D7">
        <v>1</v>
      </c>
      <c r="E7" t="b">
        <v>0</v>
      </c>
    </row>
    <row r="8" spans="1:18" x14ac:dyDescent="0.25">
      <c r="A8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D114"/>
  <sheetViews>
    <sheetView tabSelected="1" topLeftCell="A2" zoomScaleNormal="100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1" width="16.7109375" style="1" customWidth="1"/>
    <col min="42" max="16384" width="9.140625" style="1"/>
  </cols>
  <sheetData>
    <row r="1" spans="1:238" hidden="1" x14ac:dyDescent="0.25">
      <c r="C1" s="1">
        <f>ClDSOutBlOption_ReportDate</f>
        <v>44774</v>
      </c>
      <c r="D1" s="1" t="str">
        <f>MID("00",1,2-LEN(DAY(C1)))&amp;DAY(C1)&amp;"."&amp;MID("00",1,2-LEN(MONTH(C1)))&amp;MONTH(C1)&amp;"."&amp;YEAR(C1)</f>
        <v>01.08.2022</v>
      </c>
    </row>
    <row r="3" spans="1:238" s="3" customFormat="1" ht="18.75" x14ac:dyDescent="0.3">
      <c r="B3" s="2" t="s">
        <v>16</v>
      </c>
    </row>
    <row r="4" spans="1:238" s="3" customFormat="1" ht="18.75" x14ac:dyDescent="0.3">
      <c r="B4" s="2" t="s">
        <v>17</v>
      </c>
    </row>
    <row r="5" spans="1:238" ht="15.75" x14ac:dyDescent="0.25">
      <c r="B5" s="4" t="str">
        <f xml:space="preserve"> "станом на " &amp; $D$1 &amp;  "року"</f>
        <v>станом на 01.08.2022року</v>
      </c>
    </row>
    <row r="7" spans="1:238" ht="15.75" x14ac:dyDescent="0.25">
      <c r="B7" s="3" t="str">
        <f>ClDSOutBlOption_InstName</f>
        <v>АКЦІОНЕРНЕ ТОВАРИСТВО 'КОМЕРЦІЙНИЙ БАНК 'ГЛОБУС</v>
      </c>
    </row>
    <row r="8" spans="1:238" x14ac:dyDescent="0.25">
      <c r="B8" s="1" t="s">
        <v>1</v>
      </c>
      <c r="D8" s="1">
        <f>CLSInSimple_MFO</f>
        <v>380526</v>
      </c>
    </row>
    <row r="9" spans="1:238" x14ac:dyDescent="0.25">
      <c r="AO9" s="1" t="s">
        <v>15</v>
      </c>
    </row>
    <row r="10" spans="1:238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 t="s">
        <v>6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</row>
    <row r="11" spans="1:238" ht="15.75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13</v>
      </c>
      <c r="S11" s="17"/>
      <c r="T11" s="17"/>
      <c r="U11" s="17" t="s">
        <v>14</v>
      </c>
      <c r="V11" s="17"/>
      <c r="W11" s="17"/>
      <c r="X11" s="18" t="s">
        <v>7</v>
      </c>
      <c r="Y11" s="18" t="s">
        <v>8</v>
      </c>
      <c r="Z11" s="18" t="s">
        <v>9</v>
      </c>
      <c r="AA11" s="17" t="s">
        <v>10</v>
      </c>
      <c r="AB11" s="17"/>
      <c r="AC11" s="17"/>
      <c r="AD11" s="17" t="s">
        <v>11</v>
      </c>
      <c r="AE11" s="17"/>
      <c r="AF11" s="17"/>
      <c r="AG11" s="17" t="s">
        <v>12</v>
      </c>
      <c r="AH11" s="17"/>
      <c r="AI11" s="17"/>
      <c r="AJ11" s="17" t="s">
        <v>13</v>
      </c>
      <c r="AK11" s="17"/>
      <c r="AL11" s="17"/>
      <c r="AM11" s="17" t="s">
        <v>14</v>
      </c>
      <c r="AN11" s="17"/>
      <c r="AO11" s="17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</row>
    <row r="12" spans="1:238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8"/>
      <c r="Y12" s="18"/>
      <c r="Z12" s="18"/>
      <c r="AA12" s="11" t="s">
        <v>7</v>
      </c>
      <c r="AB12" s="11" t="s">
        <v>8</v>
      </c>
      <c r="AC12" s="11" t="s">
        <v>9</v>
      </c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pans="1:238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spans="1:238" s="10" customFormat="1" ht="24" x14ac:dyDescent="0.2">
      <c r="B14" s="6">
        <v>1</v>
      </c>
      <c r="C14" s="7" t="s">
        <v>30</v>
      </c>
      <c r="D14" s="6" t="s">
        <v>31</v>
      </c>
      <c r="E14" s="8" t="s">
        <v>32</v>
      </c>
      <c r="F14" s="9">
        <v>129082</v>
      </c>
      <c r="G14" s="9">
        <v>129082</v>
      </c>
      <c r="H14" s="9">
        <v>0</v>
      </c>
      <c r="I14" s="9">
        <v>108615</v>
      </c>
      <c r="J14" s="9">
        <v>108615</v>
      </c>
      <c r="K14" s="9">
        <v>0</v>
      </c>
      <c r="L14" s="9">
        <v>6389</v>
      </c>
      <c r="M14" s="9">
        <v>6389</v>
      </c>
      <c r="N14" s="9">
        <v>0</v>
      </c>
      <c r="O14" s="9">
        <v>14078</v>
      </c>
      <c r="P14" s="9">
        <v>14078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11996</v>
      </c>
      <c r="Y14" s="9">
        <v>11996</v>
      </c>
      <c r="Z14" s="9">
        <v>0</v>
      </c>
      <c r="AA14" s="9">
        <v>3385</v>
      </c>
      <c r="AB14" s="9">
        <v>3385</v>
      </c>
      <c r="AC14" s="9">
        <v>0</v>
      </c>
      <c r="AD14" s="9">
        <v>287</v>
      </c>
      <c r="AE14" s="9">
        <v>287</v>
      </c>
      <c r="AF14" s="9">
        <v>0</v>
      </c>
      <c r="AG14" s="9">
        <v>8324</v>
      </c>
      <c r="AH14" s="9">
        <v>8324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</row>
    <row r="15" spans="1:238" x14ac:dyDescent="0.25">
      <c r="A15" s="10"/>
      <c r="B15" s="6">
        <v>2</v>
      </c>
      <c r="C15" s="7" t="s">
        <v>33</v>
      </c>
      <c r="D15" s="6" t="s">
        <v>34</v>
      </c>
      <c r="E15" s="8" t="s">
        <v>35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238" x14ac:dyDescent="0.25">
      <c r="A16" s="10"/>
      <c r="B16" s="6">
        <v>3</v>
      </c>
      <c r="C16" s="7" t="s">
        <v>36</v>
      </c>
      <c r="D16" s="6" t="s">
        <v>37</v>
      </c>
      <c r="E16" s="8" t="s">
        <v>38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x14ac:dyDescent="0.25">
      <c r="A17" s="10"/>
      <c r="B17" s="6">
        <v>4</v>
      </c>
      <c r="C17" s="7" t="s">
        <v>39</v>
      </c>
      <c r="D17" s="6" t="s">
        <v>40</v>
      </c>
      <c r="E17" s="8" t="s">
        <v>41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x14ac:dyDescent="0.25">
      <c r="A18" s="10"/>
      <c r="B18" s="6">
        <v>5</v>
      </c>
      <c r="C18" s="7" t="s">
        <v>42</v>
      </c>
      <c r="D18" s="6" t="s">
        <v>43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x14ac:dyDescent="0.25">
      <c r="A19" s="10"/>
      <c r="B19" s="6">
        <v>6</v>
      </c>
      <c r="C19" s="7" t="s">
        <v>45</v>
      </c>
      <c r="D19" s="6" t="s">
        <v>46</v>
      </c>
      <c r="E19" s="8" t="s">
        <v>47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24" x14ac:dyDescent="0.25">
      <c r="A20" s="10"/>
      <c r="B20" s="6">
        <v>7</v>
      </c>
      <c r="C20" s="7" t="s">
        <v>48</v>
      </c>
      <c r="D20" s="6" t="s">
        <v>49</v>
      </c>
      <c r="E20" s="8" t="s">
        <v>50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1:41" ht="24" x14ac:dyDescent="0.25">
      <c r="A21" s="10"/>
      <c r="B21" s="6">
        <v>8</v>
      </c>
      <c r="C21" s="7" t="s">
        <v>51</v>
      </c>
      <c r="D21" s="6" t="s">
        <v>52</v>
      </c>
      <c r="E21" s="8" t="s">
        <v>53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x14ac:dyDescent="0.25">
      <c r="A22" s="10"/>
      <c r="B22" s="6">
        <v>9</v>
      </c>
      <c r="C22" s="7" t="s">
        <v>54</v>
      </c>
      <c r="D22" s="6" t="s">
        <v>54</v>
      </c>
      <c r="E22" s="8" t="s">
        <v>55</v>
      </c>
      <c r="F22" s="9">
        <v>11028</v>
      </c>
      <c r="G22" s="9">
        <v>11028</v>
      </c>
      <c r="H22" s="9">
        <v>0</v>
      </c>
      <c r="I22" s="9">
        <v>10430</v>
      </c>
      <c r="J22" s="9">
        <v>10430</v>
      </c>
      <c r="K22" s="9">
        <v>0</v>
      </c>
      <c r="L22" s="9">
        <v>0</v>
      </c>
      <c r="M22" s="9">
        <v>0</v>
      </c>
      <c r="N22" s="9">
        <v>0</v>
      </c>
      <c r="O22" s="9">
        <v>598</v>
      </c>
      <c r="P22" s="9">
        <v>598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798</v>
      </c>
      <c r="Y22" s="9">
        <v>798</v>
      </c>
      <c r="Z22" s="9">
        <v>0</v>
      </c>
      <c r="AA22" s="9">
        <v>354</v>
      </c>
      <c r="AB22" s="9">
        <v>354</v>
      </c>
      <c r="AC22" s="9">
        <v>0</v>
      </c>
      <c r="AD22" s="9">
        <v>0</v>
      </c>
      <c r="AE22" s="9">
        <v>0</v>
      </c>
      <c r="AF22" s="9">
        <v>0</v>
      </c>
      <c r="AG22" s="9">
        <v>444</v>
      </c>
      <c r="AH22" s="9">
        <v>444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</row>
    <row r="23" spans="1:41" x14ac:dyDescent="0.25">
      <c r="A23" s="10"/>
      <c r="B23" s="6">
        <v>10</v>
      </c>
      <c r="C23" s="7" t="s">
        <v>56</v>
      </c>
      <c r="D23" s="6" t="s">
        <v>56</v>
      </c>
      <c r="E23" s="8" t="s">
        <v>57</v>
      </c>
      <c r="F23" s="9">
        <v>3357</v>
      </c>
      <c r="G23" s="9">
        <v>3357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3357</v>
      </c>
      <c r="P23" s="9">
        <v>3357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3357</v>
      </c>
      <c r="Y23" s="9">
        <v>3357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3357</v>
      </c>
      <c r="AH23" s="9">
        <v>3357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</row>
    <row r="24" spans="1:41" x14ac:dyDescent="0.25">
      <c r="A24" s="10"/>
      <c r="B24" s="6">
        <v>11</v>
      </c>
      <c r="C24" s="7" t="s">
        <v>58</v>
      </c>
      <c r="D24" s="6" t="s">
        <v>58</v>
      </c>
      <c r="E24" s="8" t="s">
        <v>59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x14ac:dyDescent="0.25">
      <c r="A25" s="10"/>
      <c r="B25" s="6">
        <v>12</v>
      </c>
      <c r="C25" s="7" t="s">
        <v>60</v>
      </c>
      <c r="D25" s="6" t="s">
        <v>60</v>
      </c>
      <c r="E25" s="8" t="s">
        <v>61</v>
      </c>
      <c r="F25" s="9">
        <v>1028</v>
      </c>
      <c r="G25" s="9">
        <v>1028</v>
      </c>
      <c r="H25" s="9">
        <v>0</v>
      </c>
      <c r="I25" s="9">
        <v>1028</v>
      </c>
      <c r="J25" s="9">
        <v>1028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29</v>
      </c>
      <c r="Y25" s="9">
        <v>29</v>
      </c>
      <c r="Z25" s="9">
        <v>0</v>
      </c>
      <c r="AA25" s="9">
        <v>29</v>
      </c>
      <c r="AB25" s="9">
        <v>29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</row>
    <row r="26" spans="1:41" x14ac:dyDescent="0.25">
      <c r="A26" s="10"/>
      <c r="B26" s="6">
        <v>13</v>
      </c>
      <c r="C26" s="7" t="s">
        <v>62</v>
      </c>
      <c r="D26" s="6" t="s">
        <v>62</v>
      </c>
      <c r="E26" s="8" t="s">
        <v>63</v>
      </c>
      <c r="F26" s="9">
        <v>1526</v>
      </c>
      <c r="G26" s="9">
        <v>1526</v>
      </c>
      <c r="H26" s="9">
        <v>0</v>
      </c>
      <c r="I26" s="9">
        <v>918</v>
      </c>
      <c r="J26" s="9">
        <v>918</v>
      </c>
      <c r="K26" s="9">
        <v>0</v>
      </c>
      <c r="L26" s="9">
        <v>0</v>
      </c>
      <c r="M26" s="9">
        <v>0</v>
      </c>
      <c r="N26" s="9">
        <v>0</v>
      </c>
      <c r="O26" s="9">
        <v>608</v>
      </c>
      <c r="P26" s="9">
        <v>608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154</v>
      </c>
      <c r="Y26" s="9">
        <v>154</v>
      </c>
      <c r="Z26" s="9">
        <v>0</v>
      </c>
      <c r="AA26" s="9">
        <v>11</v>
      </c>
      <c r="AB26" s="9">
        <v>11</v>
      </c>
      <c r="AC26" s="9">
        <v>0</v>
      </c>
      <c r="AD26" s="9">
        <v>0</v>
      </c>
      <c r="AE26" s="9">
        <v>0</v>
      </c>
      <c r="AF26" s="9">
        <v>0</v>
      </c>
      <c r="AG26" s="9">
        <v>143</v>
      </c>
      <c r="AH26" s="9">
        <v>143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</row>
    <row r="27" spans="1:41" x14ac:dyDescent="0.25">
      <c r="A27" s="10"/>
      <c r="B27" s="6">
        <v>14</v>
      </c>
      <c r="C27" s="7" t="s">
        <v>64</v>
      </c>
      <c r="D27" s="6" t="s">
        <v>64</v>
      </c>
      <c r="E27" s="8" t="s">
        <v>65</v>
      </c>
      <c r="F27" s="9">
        <v>1339</v>
      </c>
      <c r="G27" s="9">
        <v>1339</v>
      </c>
      <c r="H27" s="9">
        <v>0</v>
      </c>
      <c r="I27" s="9">
        <v>1339</v>
      </c>
      <c r="J27" s="9">
        <v>1339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6</v>
      </c>
      <c r="Y27" s="9">
        <v>6</v>
      </c>
      <c r="Z27" s="9">
        <v>0</v>
      </c>
      <c r="AA27" s="9">
        <v>6</v>
      </c>
      <c r="AB27" s="9">
        <v>6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</row>
    <row r="28" spans="1:41" ht="36" x14ac:dyDescent="0.25">
      <c r="A28" s="10"/>
      <c r="B28" s="6">
        <v>15</v>
      </c>
      <c r="C28" s="7" t="s">
        <v>66</v>
      </c>
      <c r="D28" s="6" t="s">
        <v>66</v>
      </c>
      <c r="E28" s="8" t="s">
        <v>67</v>
      </c>
      <c r="F28" s="9">
        <v>4094</v>
      </c>
      <c r="G28" s="9">
        <v>4094</v>
      </c>
      <c r="H28" s="9">
        <v>0</v>
      </c>
      <c r="I28" s="9">
        <v>3199</v>
      </c>
      <c r="J28" s="9">
        <v>3199</v>
      </c>
      <c r="K28" s="9">
        <v>0</v>
      </c>
      <c r="L28" s="9">
        <v>0</v>
      </c>
      <c r="M28" s="9">
        <v>0</v>
      </c>
      <c r="N28" s="9">
        <v>0</v>
      </c>
      <c r="O28" s="9">
        <v>895</v>
      </c>
      <c r="P28" s="9">
        <v>895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916</v>
      </c>
      <c r="Y28" s="9">
        <v>916</v>
      </c>
      <c r="Z28" s="9">
        <v>0</v>
      </c>
      <c r="AA28" s="9">
        <v>130</v>
      </c>
      <c r="AB28" s="9">
        <v>130</v>
      </c>
      <c r="AC28" s="9">
        <v>0</v>
      </c>
      <c r="AD28" s="9">
        <v>0</v>
      </c>
      <c r="AE28" s="9">
        <v>0</v>
      </c>
      <c r="AF28" s="9">
        <v>0</v>
      </c>
      <c r="AG28" s="9">
        <v>786</v>
      </c>
      <c r="AH28" s="9">
        <v>786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</row>
    <row r="29" spans="1:41" x14ac:dyDescent="0.25">
      <c r="A29" s="10"/>
      <c r="B29" s="6">
        <v>16</v>
      </c>
      <c r="C29" s="7" t="s">
        <v>68</v>
      </c>
      <c r="D29" s="6" t="s">
        <v>68</v>
      </c>
      <c r="E29" s="8" t="s">
        <v>69</v>
      </c>
      <c r="F29" s="9">
        <v>663</v>
      </c>
      <c r="G29" s="9">
        <v>663</v>
      </c>
      <c r="H29" s="9">
        <v>0</v>
      </c>
      <c r="I29" s="9">
        <v>663</v>
      </c>
      <c r="J29" s="9">
        <v>663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3</v>
      </c>
      <c r="Y29" s="9">
        <v>3</v>
      </c>
      <c r="Z29" s="9">
        <v>0</v>
      </c>
      <c r="AA29" s="9">
        <v>3</v>
      </c>
      <c r="AB29" s="9">
        <v>3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</row>
    <row r="30" spans="1:41" x14ac:dyDescent="0.25">
      <c r="A30" s="10"/>
      <c r="B30" s="6">
        <v>17</v>
      </c>
      <c r="C30" s="7" t="s">
        <v>70</v>
      </c>
      <c r="D30" s="6" t="s">
        <v>70</v>
      </c>
      <c r="E30" s="8" t="s">
        <v>71</v>
      </c>
      <c r="F30" s="9">
        <v>1926</v>
      </c>
      <c r="G30" s="9">
        <v>1926</v>
      </c>
      <c r="H30" s="9">
        <v>0</v>
      </c>
      <c r="I30" s="9">
        <v>1615</v>
      </c>
      <c r="J30" s="9">
        <v>1615</v>
      </c>
      <c r="K30" s="9">
        <v>0</v>
      </c>
      <c r="L30" s="9">
        <v>311</v>
      </c>
      <c r="M30" s="9">
        <v>311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23</v>
      </c>
      <c r="Y30" s="9">
        <v>23</v>
      </c>
      <c r="Z30" s="9">
        <v>0</v>
      </c>
      <c r="AA30" s="9">
        <v>7</v>
      </c>
      <c r="AB30" s="9">
        <v>7</v>
      </c>
      <c r="AC30" s="9">
        <v>0</v>
      </c>
      <c r="AD30" s="9">
        <v>16</v>
      </c>
      <c r="AE30" s="9">
        <v>16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</row>
    <row r="31" spans="1:41" x14ac:dyDescent="0.25">
      <c r="A31" s="10"/>
      <c r="B31" s="6">
        <v>18</v>
      </c>
      <c r="C31" s="7" t="s">
        <v>72</v>
      </c>
      <c r="D31" s="6" t="s">
        <v>72</v>
      </c>
      <c r="E31" s="8" t="s">
        <v>73</v>
      </c>
      <c r="F31" s="9">
        <v>2361</v>
      </c>
      <c r="G31" s="9">
        <v>2361</v>
      </c>
      <c r="H31" s="9">
        <v>0</v>
      </c>
      <c r="I31" s="9">
        <v>2361</v>
      </c>
      <c r="J31" s="9">
        <v>2361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13</v>
      </c>
      <c r="Y31" s="9">
        <v>13</v>
      </c>
      <c r="Z31" s="9">
        <v>0</v>
      </c>
      <c r="AA31" s="9">
        <v>13</v>
      </c>
      <c r="AB31" s="9">
        <v>13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</row>
    <row r="32" spans="1:41" x14ac:dyDescent="0.25">
      <c r="A32" s="10"/>
      <c r="B32" s="6">
        <v>19</v>
      </c>
      <c r="C32" s="7" t="s">
        <v>74</v>
      </c>
      <c r="D32" s="6" t="s">
        <v>74</v>
      </c>
      <c r="E32" s="8" t="s">
        <v>75</v>
      </c>
      <c r="F32" s="9">
        <v>1745</v>
      </c>
      <c r="G32" s="9">
        <v>1745</v>
      </c>
      <c r="H32" s="9">
        <v>0</v>
      </c>
      <c r="I32" s="9">
        <v>1714</v>
      </c>
      <c r="J32" s="9">
        <v>1714</v>
      </c>
      <c r="K32" s="9">
        <v>0</v>
      </c>
      <c r="L32" s="9">
        <v>31</v>
      </c>
      <c r="M32" s="9">
        <v>31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47</v>
      </c>
      <c r="Y32" s="9">
        <v>47</v>
      </c>
      <c r="Z32" s="9">
        <v>0</v>
      </c>
      <c r="AA32" s="9">
        <v>46</v>
      </c>
      <c r="AB32" s="9">
        <v>46</v>
      </c>
      <c r="AC32" s="9">
        <v>0</v>
      </c>
      <c r="AD32" s="9">
        <v>1</v>
      </c>
      <c r="AE32" s="9">
        <v>1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</row>
    <row r="33" spans="1:41" ht="24" x14ac:dyDescent="0.25">
      <c r="A33" s="10"/>
      <c r="B33" s="6">
        <v>20</v>
      </c>
      <c r="C33" s="7" t="s">
        <v>76</v>
      </c>
      <c r="D33" s="6" t="s">
        <v>76</v>
      </c>
      <c r="E33" s="8" t="s">
        <v>77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x14ac:dyDescent="0.25">
      <c r="A34" s="10"/>
      <c r="B34" s="6">
        <v>21</v>
      </c>
      <c r="C34" s="7" t="s">
        <v>78</v>
      </c>
      <c r="D34" s="6" t="s">
        <v>78</v>
      </c>
      <c r="E34" s="8" t="s">
        <v>79</v>
      </c>
      <c r="F34" s="9">
        <v>6100</v>
      </c>
      <c r="G34" s="9">
        <v>6100</v>
      </c>
      <c r="H34" s="9">
        <v>0</v>
      </c>
      <c r="I34" s="9">
        <v>4823</v>
      </c>
      <c r="J34" s="9">
        <v>4823</v>
      </c>
      <c r="K34" s="9">
        <v>0</v>
      </c>
      <c r="L34" s="9">
        <v>0</v>
      </c>
      <c r="M34" s="9">
        <v>0</v>
      </c>
      <c r="N34" s="9">
        <v>0</v>
      </c>
      <c r="O34" s="9">
        <v>1277</v>
      </c>
      <c r="P34" s="9">
        <v>1277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1162</v>
      </c>
      <c r="Y34" s="9">
        <v>1162</v>
      </c>
      <c r="Z34" s="9">
        <v>0</v>
      </c>
      <c r="AA34" s="9">
        <v>486</v>
      </c>
      <c r="AB34" s="9">
        <v>486</v>
      </c>
      <c r="AC34" s="9">
        <v>0</v>
      </c>
      <c r="AD34" s="9">
        <v>0</v>
      </c>
      <c r="AE34" s="9">
        <v>0</v>
      </c>
      <c r="AF34" s="9">
        <v>0</v>
      </c>
      <c r="AG34" s="9">
        <v>676</v>
      </c>
      <c r="AH34" s="9">
        <v>676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</row>
    <row r="35" spans="1:41" x14ac:dyDescent="0.25">
      <c r="A35" s="10"/>
      <c r="B35" s="6">
        <v>22</v>
      </c>
      <c r="C35" s="7" t="s">
        <v>80</v>
      </c>
      <c r="D35" s="6" t="s">
        <v>80</v>
      </c>
      <c r="E35" s="8" t="s">
        <v>81</v>
      </c>
      <c r="F35" s="9">
        <v>52736</v>
      </c>
      <c r="G35" s="9">
        <v>52736</v>
      </c>
      <c r="H35" s="9">
        <v>0</v>
      </c>
      <c r="I35" s="9">
        <v>51690</v>
      </c>
      <c r="J35" s="9">
        <v>51690</v>
      </c>
      <c r="K35" s="9">
        <v>0</v>
      </c>
      <c r="L35" s="9">
        <v>0</v>
      </c>
      <c r="M35" s="9">
        <v>0</v>
      </c>
      <c r="N35" s="9">
        <v>0</v>
      </c>
      <c r="O35" s="9">
        <v>1046</v>
      </c>
      <c r="P35" s="9">
        <v>1046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1650</v>
      </c>
      <c r="Y35" s="9">
        <v>1650</v>
      </c>
      <c r="Z35" s="9">
        <v>0</v>
      </c>
      <c r="AA35" s="9">
        <v>883</v>
      </c>
      <c r="AB35" s="9">
        <v>883</v>
      </c>
      <c r="AC35" s="9">
        <v>0</v>
      </c>
      <c r="AD35" s="9">
        <v>0</v>
      </c>
      <c r="AE35" s="9">
        <v>0</v>
      </c>
      <c r="AF35" s="9">
        <v>0</v>
      </c>
      <c r="AG35" s="9">
        <v>767</v>
      </c>
      <c r="AH35" s="9">
        <v>767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</row>
    <row r="36" spans="1:41" x14ac:dyDescent="0.25">
      <c r="A36" s="10"/>
      <c r="B36" s="6">
        <v>23</v>
      </c>
      <c r="C36" s="7" t="s">
        <v>82</v>
      </c>
      <c r="D36" s="6" t="s">
        <v>82</v>
      </c>
      <c r="E36" s="8" t="s">
        <v>83</v>
      </c>
      <c r="F36" s="9">
        <v>376</v>
      </c>
      <c r="G36" s="9">
        <v>376</v>
      </c>
      <c r="H36" s="9">
        <v>0</v>
      </c>
      <c r="I36" s="9">
        <v>376</v>
      </c>
      <c r="J36" s="9">
        <v>376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1</v>
      </c>
      <c r="Y36" s="9">
        <v>1</v>
      </c>
      <c r="Z36" s="9">
        <v>0</v>
      </c>
      <c r="AA36" s="9">
        <v>1</v>
      </c>
      <c r="AB36" s="9">
        <v>1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</row>
    <row r="37" spans="1:41" ht="24" x14ac:dyDescent="0.25">
      <c r="A37" s="10"/>
      <c r="B37" s="6">
        <v>24</v>
      </c>
      <c r="C37" s="7" t="s">
        <v>84</v>
      </c>
      <c r="D37" s="6" t="s">
        <v>84</v>
      </c>
      <c r="E37" s="8" t="s">
        <v>85</v>
      </c>
      <c r="F37" s="9">
        <v>62625</v>
      </c>
      <c r="G37" s="9">
        <v>62625</v>
      </c>
      <c r="H37" s="9">
        <v>0</v>
      </c>
      <c r="I37" s="9">
        <v>48766</v>
      </c>
      <c r="J37" s="9">
        <v>48766</v>
      </c>
      <c r="K37" s="9">
        <v>0</v>
      </c>
      <c r="L37" s="9">
        <v>13486</v>
      </c>
      <c r="M37" s="9">
        <v>13486</v>
      </c>
      <c r="N37" s="9">
        <v>0</v>
      </c>
      <c r="O37" s="9">
        <v>373</v>
      </c>
      <c r="P37" s="9">
        <v>373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2950</v>
      </c>
      <c r="Y37" s="9">
        <v>2950</v>
      </c>
      <c r="Z37" s="9">
        <v>0</v>
      </c>
      <c r="AA37" s="9">
        <v>1759</v>
      </c>
      <c r="AB37" s="9">
        <v>1759</v>
      </c>
      <c r="AC37" s="9">
        <v>0</v>
      </c>
      <c r="AD37" s="9">
        <v>818</v>
      </c>
      <c r="AE37" s="9">
        <v>818</v>
      </c>
      <c r="AF37" s="9">
        <v>0</v>
      </c>
      <c r="AG37" s="9">
        <v>373</v>
      </c>
      <c r="AH37" s="9">
        <v>373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</row>
    <row r="38" spans="1:41" ht="24" x14ac:dyDescent="0.25">
      <c r="A38" s="10"/>
      <c r="B38" s="6">
        <v>25</v>
      </c>
      <c r="C38" s="7" t="s">
        <v>86</v>
      </c>
      <c r="D38" s="6" t="s">
        <v>86</v>
      </c>
      <c r="E38" s="8" t="s">
        <v>87</v>
      </c>
      <c r="F38" s="9">
        <v>334</v>
      </c>
      <c r="G38" s="9">
        <v>334</v>
      </c>
      <c r="H38" s="9">
        <v>0</v>
      </c>
      <c r="I38" s="9">
        <v>334</v>
      </c>
      <c r="J38" s="9">
        <v>334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2</v>
      </c>
      <c r="Y38" s="9">
        <v>2</v>
      </c>
      <c r="Z38" s="9">
        <v>0</v>
      </c>
      <c r="AA38" s="9">
        <v>2</v>
      </c>
      <c r="AB38" s="9">
        <v>2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</row>
    <row r="39" spans="1:41" x14ac:dyDescent="0.25">
      <c r="A39" s="10"/>
      <c r="B39" s="6">
        <v>26</v>
      </c>
      <c r="C39" s="7" t="s">
        <v>88</v>
      </c>
      <c r="D39" s="6" t="s">
        <v>88</v>
      </c>
      <c r="E39" s="8" t="s">
        <v>89</v>
      </c>
      <c r="F39" s="9">
        <v>234</v>
      </c>
      <c r="G39" s="9">
        <v>234</v>
      </c>
      <c r="H39" s="9">
        <v>0</v>
      </c>
      <c r="I39" s="9">
        <v>234</v>
      </c>
      <c r="J39" s="9">
        <v>234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</v>
      </c>
      <c r="Y39" s="9">
        <v>1</v>
      </c>
      <c r="Z39" s="9">
        <v>0</v>
      </c>
      <c r="AA39" s="9">
        <v>1</v>
      </c>
      <c r="AB39" s="9">
        <v>1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</row>
    <row r="40" spans="1:41" x14ac:dyDescent="0.25">
      <c r="A40" s="10"/>
      <c r="B40" s="6">
        <v>27</v>
      </c>
      <c r="C40" s="7" t="s">
        <v>90</v>
      </c>
      <c r="D40" s="6" t="s">
        <v>90</v>
      </c>
      <c r="E40" s="8" t="s">
        <v>91</v>
      </c>
      <c r="F40" s="9">
        <v>19497</v>
      </c>
      <c r="G40" s="9">
        <v>19497</v>
      </c>
      <c r="H40" s="9">
        <v>0</v>
      </c>
      <c r="I40" s="9">
        <v>15701</v>
      </c>
      <c r="J40" s="9">
        <v>15701</v>
      </c>
      <c r="K40" s="9">
        <v>0</v>
      </c>
      <c r="L40" s="9">
        <v>211</v>
      </c>
      <c r="M40" s="9">
        <v>211</v>
      </c>
      <c r="N40" s="9">
        <v>0</v>
      </c>
      <c r="O40" s="9">
        <v>3585</v>
      </c>
      <c r="P40" s="9">
        <v>3585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1044</v>
      </c>
      <c r="Y40" s="9">
        <v>1044</v>
      </c>
      <c r="Z40" s="9">
        <v>0</v>
      </c>
      <c r="AA40" s="9">
        <v>374</v>
      </c>
      <c r="AB40" s="9">
        <v>374</v>
      </c>
      <c r="AC40" s="9">
        <v>0</v>
      </c>
      <c r="AD40" s="9">
        <v>29</v>
      </c>
      <c r="AE40" s="9">
        <v>29</v>
      </c>
      <c r="AF40" s="9">
        <v>0</v>
      </c>
      <c r="AG40" s="9">
        <v>641</v>
      </c>
      <c r="AH40" s="9">
        <v>641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</row>
    <row r="41" spans="1:41" ht="24" x14ac:dyDescent="0.25">
      <c r="A41" s="10"/>
      <c r="B41" s="6">
        <v>28</v>
      </c>
      <c r="C41" s="7" t="s">
        <v>92</v>
      </c>
      <c r="D41" s="6" t="s">
        <v>92</v>
      </c>
      <c r="E41" s="8" t="s">
        <v>93</v>
      </c>
      <c r="F41" s="9">
        <v>1695</v>
      </c>
      <c r="G41" s="9">
        <v>1695</v>
      </c>
      <c r="H41" s="9">
        <v>0</v>
      </c>
      <c r="I41" s="9">
        <v>1695</v>
      </c>
      <c r="J41" s="9">
        <v>1695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8</v>
      </c>
      <c r="Y41" s="9">
        <v>8</v>
      </c>
      <c r="Z41" s="9">
        <v>0</v>
      </c>
      <c r="AA41" s="9">
        <v>8</v>
      </c>
      <c r="AB41" s="9">
        <v>8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</row>
    <row r="42" spans="1:41" x14ac:dyDescent="0.25">
      <c r="A42" s="10"/>
      <c r="B42" s="6">
        <v>29</v>
      </c>
      <c r="C42" s="7" t="s">
        <v>94</v>
      </c>
      <c r="D42" s="6" t="s">
        <v>94</v>
      </c>
      <c r="E42" s="8" t="s">
        <v>95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 x14ac:dyDescent="0.25">
      <c r="A43" s="10"/>
      <c r="B43" s="6">
        <v>30</v>
      </c>
      <c r="C43" s="7" t="s">
        <v>96</v>
      </c>
      <c r="D43" s="6" t="s">
        <v>96</v>
      </c>
      <c r="E43" s="8" t="s">
        <v>97</v>
      </c>
      <c r="F43" s="9">
        <v>1682</v>
      </c>
      <c r="G43" s="9">
        <v>1682</v>
      </c>
      <c r="H43" s="9">
        <v>0</v>
      </c>
      <c r="I43" s="9">
        <v>1682</v>
      </c>
      <c r="J43" s="9">
        <v>1682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44</v>
      </c>
      <c r="Y43" s="9">
        <v>44</v>
      </c>
      <c r="Z43" s="9">
        <v>0</v>
      </c>
      <c r="AA43" s="9">
        <v>44</v>
      </c>
      <c r="AB43" s="9">
        <v>44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</row>
    <row r="44" spans="1:41" x14ac:dyDescent="0.25">
      <c r="A44" s="10"/>
      <c r="B44" s="6">
        <v>31</v>
      </c>
      <c r="C44" s="7" t="s">
        <v>98</v>
      </c>
      <c r="D44" s="6" t="s">
        <v>98</v>
      </c>
      <c r="E44" s="8" t="s">
        <v>99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:41" x14ac:dyDescent="0.25">
      <c r="A45" s="10"/>
      <c r="B45" s="6">
        <v>32</v>
      </c>
      <c r="C45" s="7" t="s">
        <v>100</v>
      </c>
      <c r="D45" s="6" t="s">
        <v>100</v>
      </c>
      <c r="E45" s="8" t="s">
        <v>101</v>
      </c>
      <c r="F45" s="9">
        <v>2489</v>
      </c>
      <c r="G45" s="9">
        <v>2489</v>
      </c>
      <c r="H45" s="9">
        <v>0</v>
      </c>
      <c r="I45" s="9">
        <v>1634</v>
      </c>
      <c r="J45" s="9">
        <v>1634</v>
      </c>
      <c r="K45" s="9">
        <v>0</v>
      </c>
      <c r="L45" s="9">
        <v>410</v>
      </c>
      <c r="M45" s="9">
        <v>410</v>
      </c>
      <c r="N45" s="9">
        <v>0</v>
      </c>
      <c r="O45" s="9">
        <v>445</v>
      </c>
      <c r="P45" s="9">
        <v>445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81</v>
      </c>
      <c r="Y45" s="9">
        <v>81</v>
      </c>
      <c r="Z45" s="9">
        <v>0</v>
      </c>
      <c r="AA45" s="9">
        <v>10</v>
      </c>
      <c r="AB45" s="9">
        <v>10</v>
      </c>
      <c r="AC45" s="9">
        <v>0</v>
      </c>
      <c r="AD45" s="9">
        <v>17</v>
      </c>
      <c r="AE45" s="9">
        <v>17</v>
      </c>
      <c r="AF45" s="9">
        <v>0</v>
      </c>
      <c r="AG45" s="9">
        <v>54</v>
      </c>
      <c r="AH45" s="9">
        <v>54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</row>
    <row r="46" spans="1:41" ht="24" x14ac:dyDescent="0.25">
      <c r="A46" s="10"/>
      <c r="B46" s="6">
        <v>33</v>
      </c>
      <c r="C46" s="7" t="s">
        <v>102</v>
      </c>
      <c r="D46" s="6" t="s">
        <v>102</v>
      </c>
      <c r="E46" s="8" t="s">
        <v>103</v>
      </c>
      <c r="F46" s="9">
        <v>4892</v>
      </c>
      <c r="G46" s="9">
        <v>4892</v>
      </c>
      <c r="H46" s="9">
        <v>0</v>
      </c>
      <c r="I46" s="9">
        <v>4500</v>
      </c>
      <c r="J46" s="9">
        <v>4500</v>
      </c>
      <c r="K46" s="9">
        <v>0</v>
      </c>
      <c r="L46" s="9">
        <v>0</v>
      </c>
      <c r="M46" s="9">
        <v>0</v>
      </c>
      <c r="N46" s="9">
        <v>0</v>
      </c>
      <c r="O46" s="9">
        <v>392</v>
      </c>
      <c r="P46" s="9">
        <v>392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423</v>
      </c>
      <c r="Y46" s="9">
        <v>423</v>
      </c>
      <c r="Z46" s="9">
        <v>0</v>
      </c>
      <c r="AA46" s="9">
        <v>31</v>
      </c>
      <c r="AB46" s="9">
        <v>31</v>
      </c>
      <c r="AC46" s="9">
        <v>0</v>
      </c>
      <c r="AD46" s="9">
        <v>0</v>
      </c>
      <c r="AE46" s="9">
        <v>0</v>
      </c>
      <c r="AF46" s="9">
        <v>0</v>
      </c>
      <c r="AG46" s="9">
        <v>392</v>
      </c>
      <c r="AH46" s="9">
        <v>392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</row>
    <row r="47" spans="1:41" x14ac:dyDescent="0.25">
      <c r="A47" s="10"/>
      <c r="B47" s="6">
        <v>34</v>
      </c>
      <c r="C47" s="7" t="s">
        <v>104</v>
      </c>
      <c r="D47" s="6" t="s">
        <v>104</v>
      </c>
      <c r="E47" s="8" t="s">
        <v>105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x14ac:dyDescent="0.25">
      <c r="A48" s="10"/>
      <c r="B48" s="6">
        <v>35</v>
      </c>
      <c r="C48" s="7" t="s">
        <v>106</v>
      </c>
      <c r="D48" s="6" t="s">
        <v>106</v>
      </c>
      <c r="E48" s="8" t="s">
        <v>107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1:41" ht="24" x14ac:dyDescent="0.25">
      <c r="A49" s="10"/>
      <c r="B49" s="6">
        <v>36</v>
      </c>
      <c r="C49" s="7" t="s">
        <v>108</v>
      </c>
      <c r="D49" s="6" t="s">
        <v>108</v>
      </c>
      <c r="E49" s="8" t="s">
        <v>109</v>
      </c>
      <c r="F49" s="9">
        <v>1053</v>
      </c>
      <c r="G49" s="9">
        <v>1053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1053</v>
      </c>
      <c r="P49" s="9">
        <v>1053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1053</v>
      </c>
      <c r="Y49" s="9">
        <v>1053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1053</v>
      </c>
      <c r="AH49" s="9">
        <v>1053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</row>
    <row r="50" spans="1:41" x14ac:dyDescent="0.25">
      <c r="A50" s="10"/>
      <c r="B50" s="6">
        <v>37</v>
      </c>
      <c r="C50" s="7" t="s">
        <v>110</v>
      </c>
      <c r="D50" s="6" t="s">
        <v>110</v>
      </c>
      <c r="E50" s="8" t="s">
        <v>111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1:41" x14ac:dyDescent="0.25">
      <c r="A51" s="10"/>
      <c r="B51" s="6">
        <v>38</v>
      </c>
      <c r="C51" s="7" t="s">
        <v>112</v>
      </c>
      <c r="D51" s="6" t="s">
        <v>112</v>
      </c>
      <c r="E51" s="8" t="s">
        <v>113</v>
      </c>
      <c r="F51" s="9">
        <v>199262</v>
      </c>
      <c r="G51" s="9">
        <v>121571</v>
      </c>
      <c r="H51" s="9">
        <v>77691</v>
      </c>
      <c r="I51" s="9">
        <v>172933</v>
      </c>
      <c r="J51" s="9">
        <v>95242</v>
      </c>
      <c r="K51" s="9">
        <v>77691</v>
      </c>
      <c r="L51" s="9">
        <v>6655</v>
      </c>
      <c r="M51" s="9">
        <v>6655</v>
      </c>
      <c r="N51" s="9">
        <v>0</v>
      </c>
      <c r="O51" s="9">
        <v>19674</v>
      </c>
      <c r="P51" s="9">
        <v>19674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18548</v>
      </c>
      <c r="Y51" s="9">
        <v>17762</v>
      </c>
      <c r="Z51" s="9">
        <v>786</v>
      </c>
      <c r="AA51" s="9">
        <v>2850</v>
      </c>
      <c r="AB51" s="9">
        <v>2064</v>
      </c>
      <c r="AC51" s="9">
        <v>786</v>
      </c>
      <c r="AD51" s="9">
        <v>511</v>
      </c>
      <c r="AE51" s="9">
        <v>511</v>
      </c>
      <c r="AF51" s="9">
        <v>0</v>
      </c>
      <c r="AG51" s="9">
        <v>15187</v>
      </c>
      <c r="AH51" s="9">
        <v>15187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</row>
    <row r="52" spans="1:41" x14ac:dyDescent="0.25">
      <c r="A52" s="10"/>
      <c r="B52" s="6">
        <v>39</v>
      </c>
      <c r="C52" s="7" t="s">
        <v>114</v>
      </c>
      <c r="D52" s="6" t="s">
        <v>114</v>
      </c>
      <c r="E52" s="8" t="s">
        <v>115</v>
      </c>
      <c r="F52" s="9">
        <v>150961</v>
      </c>
      <c r="G52" s="9">
        <v>150961</v>
      </c>
      <c r="H52" s="9">
        <v>0</v>
      </c>
      <c r="I52" s="9">
        <v>123030</v>
      </c>
      <c r="J52" s="9">
        <v>123030</v>
      </c>
      <c r="K52" s="9">
        <v>0</v>
      </c>
      <c r="L52" s="9">
        <v>75</v>
      </c>
      <c r="M52" s="9">
        <v>75</v>
      </c>
      <c r="N52" s="9">
        <v>0</v>
      </c>
      <c r="O52" s="9">
        <v>27856</v>
      </c>
      <c r="P52" s="9">
        <v>27856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11627</v>
      </c>
      <c r="Y52" s="9">
        <v>11627</v>
      </c>
      <c r="Z52" s="9">
        <v>0</v>
      </c>
      <c r="AA52" s="9">
        <v>3512</v>
      </c>
      <c r="AB52" s="9">
        <v>3512</v>
      </c>
      <c r="AC52" s="9">
        <v>0</v>
      </c>
      <c r="AD52" s="9">
        <v>1</v>
      </c>
      <c r="AE52" s="9">
        <v>1</v>
      </c>
      <c r="AF52" s="9">
        <v>0</v>
      </c>
      <c r="AG52" s="9">
        <v>8114</v>
      </c>
      <c r="AH52" s="9">
        <v>8114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</row>
    <row r="53" spans="1:41" x14ac:dyDescent="0.25">
      <c r="A53" s="10"/>
      <c r="B53" s="6">
        <v>40</v>
      </c>
      <c r="C53" s="7" t="s">
        <v>116</v>
      </c>
      <c r="D53" s="6" t="s">
        <v>116</v>
      </c>
      <c r="E53" s="8" t="s">
        <v>117</v>
      </c>
      <c r="F53" s="9">
        <v>51660</v>
      </c>
      <c r="G53" s="9">
        <v>51660</v>
      </c>
      <c r="H53" s="9">
        <v>0</v>
      </c>
      <c r="I53" s="9">
        <v>46358</v>
      </c>
      <c r="J53" s="9">
        <v>46358</v>
      </c>
      <c r="K53" s="9">
        <v>0</v>
      </c>
      <c r="L53" s="9">
        <v>2915</v>
      </c>
      <c r="M53" s="9">
        <v>2915</v>
      </c>
      <c r="N53" s="9">
        <v>0</v>
      </c>
      <c r="O53" s="9">
        <v>2387</v>
      </c>
      <c r="P53" s="9">
        <v>2387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2572</v>
      </c>
      <c r="Y53" s="9">
        <v>2572</v>
      </c>
      <c r="Z53" s="9">
        <v>0</v>
      </c>
      <c r="AA53" s="9">
        <v>1424</v>
      </c>
      <c r="AB53" s="9">
        <v>1424</v>
      </c>
      <c r="AC53" s="9">
        <v>0</v>
      </c>
      <c r="AD53" s="9">
        <v>300</v>
      </c>
      <c r="AE53" s="9">
        <v>300</v>
      </c>
      <c r="AF53" s="9">
        <v>0</v>
      </c>
      <c r="AG53" s="9">
        <v>848</v>
      </c>
      <c r="AH53" s="9">
        <v>848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</row>
    <row r="54" spans="1:41" ht="24" x14ac:dyDescent="0.25">
      <c r="A54" s="10"/>
      <c r="B54" s="6">
        <v>41</v>
      </c>
      <c r="C54" s="7" t="s">
        <v>118</v>
      </c>
      <c r="D54" s="6" t="s">
        <v>118</v>
      </c>
      <c r="E54" s="8" t="s">
        <v>119</v>
      </c>
      <c r="F54" s="9">
        <v>18540</v>
      </c>
      <c r="G54" s="9">
        <v>17680</v>
      </c>
      <c r="H54" s="9">
        <v>860</v>
      </c>
      <c r="I54" s="9">
        <v>9003</v>
      </c>
      <c r="J54" s="9">
        <v>9003</v>
      </c>
      <c r="K54" s="9">
        <v>0</v>
      </c>
      <c r="L54" s="9">
        <v>3777</v>
      </c>
      <c r="M54" s="9">
        <v>3777</v>
      </c>
      <c r="N54" s="9">
        <v>0</v>
      </c>
      <c r="O54" s="9">
        <v>5760</v>
      </c>
      <c r="P54" s="9">
        <v>4900</v>
      </c>
      <c r="Q54" s="9">
        <v>860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3212</v>
      </c>
      <c r="Y54" s="9">
        <v>2352</v>
      </c>
      <c r="Z54" s="9">
        <v>860</v>
      </c>
      <c r="AA54" s="9">
        <v>192</v>
      </c>
      <c r="AB54" s="9">
        <v>192</v>
      </c>
      <c r="AC54" s="9">
        <v>0</v>
      </c>
      <c r="AD54" s="9">
        <v>406</v>
      </c>
      <c r="AE54" s="9">
        <v>406</v>
      </c>
      <c r="AF54" s="9">
        <v>0</v>
      </c>
      <c r="AG54" s="9">
        <v>2614</v>
      </c>
      <c r="AH54" s="9">
        <v>1754</v>
      </c>
      <c r="AI54" s="9">
        <v>860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</row>
    <row r="55" spans="1:41" ht="24" x14ac:dyDescent="0.25">
      <c r="A55" s="10"/>
      <c r="B55" s="6">
        <v>42</v>
      </c>
      <c r="C55" s="7" t="s">
        <v>120</v>
      </c>
      <c r="D55" s="6" t="s">
        <v>120</v>
      </c>
      <c r="E55" s="8" t="s">
        <v>121</v>
      </c>
      <c r="F55" s="9">
        <v>357799</v>
      </c>
      <c r="G55" s="9">
        <v>357799</v>
      </c>
      <c r="H55" s="9">
        <v>0</v>
      </c>
      <c r="I55" s="9">
        <v>252968</v>
      </c>
      <c r="J55" s="9">
        <v>252968</v>
      </c>
      <c r="K55" s="9">
        <v>0</v>
      </c>
      <c r="L55" s="9">
        <v>16886</v>
      </c>
      <c r="M55" s="9">
        <v>16886</v>
      </c>
      <c r="N55" s="9">
        <v>0</v>
      </c>
      <c r="O55" s="9">
        <v>87945</v>
      </c>
      <c r="P55" s="9">
        <v>87945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46862</v>
      </c>
      <c r="Y55" s="9">
        <v>46862</v>
      </c>
      <c r="Z55" s="9">
        <v>0</v>
      </c>
      <c r="AA55" s="9">
        <v>4898</v>
      </c>
      <c r="AB55" s="9">
        <v>4898</v>
      </c>
      <c r="AC55" s="9">
        <v>0</v>
      </c>
      <c r="AD55" s="9">
        <v>678</v>
      </c>
      <c r="AE55" s="9">
        <v>678</v>
      </c>
      <c r="AF55" s="9">
        <v>0</v>
      </c>
      <c r="AG55" s="9">
        <v>41286</v>
      </c>
      <c r="AH55" s="9">
        <v>41286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</row>
    <row r="56" spans="1:41" ht="24" x14ac:dyDescent="0.25">
      <c r="A56" s="10"/>
      <c r="B56" s="6">
        <v>43</v>
      </c>
      <c r="C56" s="7" t="s">
        <v>122</v>
      </c>
      <c r="D56" s="6" t="s">
        <v>122</v>
      </c>
      <c r="E56" s="8" t="s">
        <v>123</v>
      </c>
      <c r="F56" s="9">
        <v>5347</v>
      </c>
      <c r="G56" s="9">
        <v>5347</v>
      </c>
      <c r="H56" s="9">
        <v>0</v>
      </c>
      <c r="I56" s="9">
        <v>4573</v>
      </c>
      <c r="J56" s="9">
        <v>4573</v>
      </c>
      <c r="K56" s="9">
        <v>0</v>
      </c>
      <c r="L56" s="9">
        <v>774</v>
      </c>
      <c r="M56" s="9">
        <v>774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316</v>
      </c>
      <c r="Y56" s="9">
        <v>316</v>
      </c>
      <c r="Z56" s="9">
        <v>0</v>
      </c>
      <c r="AA56" s="9">
        <v>48</v>
      </c>
      <c r="AB56" s="9">
        <v>48</v>
      </c>
      <c r="AC56" s="9">
        <v>0</v>
      </c>
      <c r="AD56" s="9">
        <v>268</v>
      </c>
      <c r="AE56" s="9">
        <v>268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</row>
    <row r="57" spans="1:41" x14ac:dyDescent="0.25">
      <c r="A57" s="10"/>
      <c r="B57" s="6">
        <v>44</v>
      </c>
      <c r="C57" s="7" t="s">
        <v>124</v>
      </c>
      <c r="D57" s="6" t="s">
        <v>124</v>
      </c>
      <c r="E57" s="8" t="s">
        <v>125</v>
      </c>
      <c r="F57" s="9">
        <v>46043</v>
      </c>
      <c r="G57" s="9">
        <v>46043</v>
      </c>
      <c r="H57" s="9">
        <v>0</v>
      </c>
      <c r="I57" s="9">
        <v>41995</v>
      </c>
      <c r="J57" s="9">
        <v>41995</v>
      </c>
      <c r="K57" s="9">
        <v>0</v>
      </c>
      <c r="L57" s="9">
        <v>282</v>
      </c>
      <c r="M57" s="9">
        <v>282</v>
      </c>
      <c r="N57" s="9">
        <v>0</v>
      </c>
      <c r="O57" s="9">
        <v>3766</v>
      </c>
      <c r="P57" s="9">
        <v>3766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2235</v>
      </c>
      <c r="Y57" s="9">
        <v>2235</v>
      </c>
      <c r="Z57" s="9">
        <v>0</v>
      </c>
      <c r="AA57" s="9">
        <v>457</v>
      </c>
      <c r="AB57" s="9">
        <v>457</v>
      </c>
      <c r="AC57" s="9">
        <v>0</v>
      </c>
      <c r="AD57" s="9">
        <v>51</v>
      </c>
      <c r="AE57" s="9">
        <v>51</v>
      </c>
      <c r="AF57" s="9">
        <v>0</v>
      </c>
      <c r="AG57" s="9">
        <v>1727</v>
      </c>
      <c r="AH57" s="9">
        <v>1727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</row>
    <row r="58" spans="1:41" x14ac:dyDescent="0.25">
      <c r="A58" s="10"/>
      <c r="B58" s="6">
        <v>45</v>
      </c>
      <c r="C58" s="7" t="s">
        <v>126</v>
      </c>
      <c r="D58" s="6" t="s">
        <v>126</v>
      </c>
      <c r="E58" s="8" t="s">
        <v>127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1" x14ac:dyDescent="0.25">
      <c r="A59" s="10"/>
      <c r="B59" s="6">
        <v>46</v>
      </c>
      <c r="C59" s="7" t="s">
        <v>128</v>
      </c>
      <c r="D59" s="6" t="s">
        <v>128</v>
      </c>
      <c r="E59" s="8" t="s">
        <v>129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1:41" ht="24" x14ac:dyDescent="0.25">
      <c r="A60" s="10"/>
      <c r="B60" s="6">
        <v>47</v>
      </c>
      <c r="C60" s="7" t="s">
        <v>130</v>
      </c>
      <c r="D60" s="6" t="s">
        <v>130</v>
      </c>
      <c r="E60" s="8" t="s">
        <v>131</v>
      </c>
      <c r="F60" s="9">
        <v>7776</v>
      </c>
      <c r="G60" s="9">
        <v>7776</v>
      </c>
      <c r="H60" s="9">
        <v>0</v>
      </c>
      <c r="I60" s="9">
        <v>7637</v>
      </c>
      <c r="J60" s="9">
        <v>7637</v>
      </c>
      <c r="K60" s="9">
        <v>0</v>
      </c>
      <c r="L60" s="9">
        <v>0</v>
      </c>
      <c r="M60" s="9">
        <v>0</v>
      </c>
      <c r="N60" s="9">
        <v>0</v>
      </c>
      <c r="O60" s="9">
        <v>139</v>
      </c>
      <c r="P60" s="9">
        <v>139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237</v>
      </c>
      <c r="Y60" s="9">
        <v>237</v>
      </c>
      <c r="Z60" s="9">
        <v>0</v>
      </c>
      <c r="AA60" s="9">
        <v>98</v>
      </c>
      <c r="AB60" s="9">
        <v>98</v>
      </c>
      <c r="AC60" s="9">
        <v>0</v>
      </c>
      <c r="AD60" s="9">
        <v>0</v>
      </c>
      <c r="AE60" s="9">
        <v>0</v>
      </c>
      <c r="AF60" s="9">
        <v>0</v>
      </c>
      <c r="AG60" s="9">
        <v>139</v>
      </c>
      <c r="AH60" s="9">
        <v>139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</row>
    <row r="61" spans="1:41" x14ac:dyDescent="0.25">
      <c r="A61" s="10"/>
      <c r="B61" s="6">
        <v>48</v>
      </c>
      <c r="C61" s="7" t="s">
        <v>132</v>
      </c>
      <c r="D61" s="6" t="s">
        <v>132</v>
      </c>
      <c r="E61" s="8" t="s">
        <v>133</v>
      </c>
      <c r="F61" s="9">
        <v>734</v>
      </c>
      <c r="G61" s="9">
        <v>734</v>
      </c>
      <c r="H61" s="9">
        <v>0</v>
      </c>
      <c r="I61" s="9">
        <v>734</v>
      </c>
      <c r="J61" s="9">
        <v>734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6</v>
      </c>
      <c r="Y61" s="9">
        <v>6</v>
      </c>
      <c r="Z61" s="9">
        <v>0</v>
      </c>
      <c r="AA61" s="9">
        <v>6</v>
      </c>
      <c r="AB61" s="9">
        <v>6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</row>
    <row r="62" spans="1:41" x14ac:dyDescent="0.25">
      <c r="A62" s="10"/>
      <c r="B62" s="6">
        <v>49</v>
      </c>
      <c r="C62" s="7" t="s">
        <v>134</v>
      </c>
      <c r="D62" s="6" t="s">
        <v>134</v>
      </c>
      <c r="E62" s="8" t="s">
        <v>135</v>
      </c>
      <c r="F62" s="9">
        <v>68</v>
      </c>
      <c r="G62" s="9">
        <v>68</v>
      </c>
      <c r="H62" s="9">
        <v>0</v>
      </c>
      <c r="I62" s="9">
        <v>0</v>
      </c>
      <c r="J62" s="9">
        <v>0</v>
      </c>
      <c r="K62" s="9">
        <v>0</v>
      </c>
      <c r="L62" s="9">
        <v>68</v>
      </c>
      <c r="M62" s="9">
        <v>68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3</v>
      </c>
      <c r="Y62" s="9">
        <v>3</v>
      </c>
      <c r="Z62" s="9">
        <v>0</v>
      </c>
      <c r="AA62" s="9">
        <v>0</v>
      </c>
      <c r="AB62" s="9">
        <v>0</v>
      </c>
      <c r="AC62" s="9">
        <v>0</v>
      </c>
      <c r="AD62" s="9">
        <v>3</v>
      </c>
      <c r="AE62" s="9">
        <v>3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</row>
    <row r="63" spans="1:41" x14ac:dyDescent="0.25">
      <c r="A63" s="10"/>
      <c r="B63" s="6">
        <v>50</v>
      </c>
      <c r="C63" s="7" t="s">
        <v>136</v>
      </c>
      <c r="D63" s="6" t="s">
        <v>136</v>
      </c>
      <c r="E63" s="8" t="s">
        <v>137</v>
      </c>
      <c r="F63" s="9">
        <v>1386</v>
      </c>
      <c r="G63" s="9">
        <v>1386</v>
      </c>
      <c r="H63" s="9">
        <v>0</v>
      </c>
      <c r="I63" s="9">
        <v>1386</v>
      </c>
      <c r="J63" s="9">
        <v>1386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47</v>
      </c>
      <c r="Y63" s="9">
        <v>47</v>
      </c>
      <c r="Z63" s="9">
        <v>0</v>
      </c>
      <c r="AA63" s="9">
        <v>47</v>
      </c>
      <c r="AB63" s="9">
        <v>47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</row>
    <row r="64" spans="1:41" x14ac:dyDescent="0.25">
      <c r="A64" s="10"/>
      <c r="B64" s="6">
        <v>51</v>
      </c>
      <c r="C64" s="7" t="s">
        <v>138</v>
      </c>
      <c r="D64" s="6" t="s">
        <v>138</v>
      </c>
      <c r="E64" s="8" t="s">
        <v>139</v>
      </c>
      <c r="F64" s="9">
        <v>408</v>
      </c>
      <c r="G64" s="9">
        <v>408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408</v>
      </c>
      <c r="P64" s="9">
        <v>408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38</v>
      </c>
      <c r="Y64" s="9">
        <v>38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38</v>
      </c>
      <c r="AH64" s="9">
        <v>38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</row>
    <row r="65" spans="1:41" ht="24" x14ac:dyDescent="0.25">
      <c r="A65" s="10"/>
      <c r="B65" s="6">
        <v>52</v>
      </c>
      <c r="C65" s="7" t="s">
        <v>140</v>
      </c>
      <c r="D65" s="6" t="s">
        <v>140</v>
      </c>
      <c r="E65" s="8" t="s">
        <v>141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 ht="24" x14ac:dyDescent="0.25">
      <c r="A66" s="10"/>
      <c r="B66" s="6">
        <v>53</v>
      </c>
      <c r="C66" s="7" t="s">
        <v>142</v>
      </c>
      <c r="D66" s="6" t="s">
        <v>142</v>
      </c>
      <c r="E66" s="8" t="s">
        <v>143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1:41" x14ac:dyDescent="0.25">
      <c r="A67" s="10"/>
      <c r="B67" s="6">
        <v>54</v>
      </c>
      <c r="C67" s="7" t="s">
        <v>144</v>
      </c>
      <c r="D67" s="6" t="s">
        <v>144</v>
      </c>
      <c r="E67" s="8" t="s">
        <v>145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1:41" ht="24" x14ac:dyDescent="0.25">
      <c r="A68" s="10"/>
      <c r="B68" s="6">
        <v>55</v>
      </c>
      <c r="C68" s="7" t="s">
        <v>146</v>
      </c>
      <c r="D68" s="6" t="s">
        <v>146</v>
      </c>
      <c r="E68" s="8" t="s">
        <v>147</v>
      </c>
      <c r="F68" s="9">
        <v>164</v>
      </c>
      <c r="G68" s="9">
        <v>164</v>
      </c>
      <c r="H68" s="9">
        <v>0</v>
      </c>
      <c r="I68" s="9">
        <v>164</v>
      </c>
      <c r="J68" s="9">
        <v>164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9</v>
      </c>
      <c r="Y68" s="9">
        <v>9</v>
      </c>
      <c r="Z68" s="9">
        <v>0</v>
      </c>
      <c r="AA68" s="9">
        <v>9</v>
      </c>
      <c r="AB68" s="9">
        <v>9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</row>
    <row r="69" spans="1:41" x14ac:dyDescent="0.25">
      <c r="A69" s="10"/>
      <c r="B69" s="6">
        <v>56</v>
      </c>
      <c r="C69" s="7" t="s">
        <v>148</v>
      </c>
      <c r="D69" s="6" t="s">
        <v>148</v>
      </c>
      <c r="E69" s="8" t="s">
        <v>149</v>
      </c>
      <c r="F69" s="9">
        <v>276</v>
      </c>
      <c r="G69" s="9">
        <v>276</v>
      </c>
      <c r="H69" s="9">
        <v>0</v>
      </c>
      <c r="I69" s="9">
        <v>276</v>
      </c>
      <c r="J69" s="9">
        <v>276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2</v>
      </c>
      <c r="Y69" s="9">
        <v>2</v>
      </c>
      <c r="Z69" s="9">
        <v>0</v>
      </c>
      <c r="AA69" s="9">
        <v>2</v>
      </c>
      <c r="AB69" s="9">
        <v>2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</row>
    <row r="70" spans="1:41" ht="24" x14ac:dyDescent="0.25">
      <c r="A70" s="10"/>
      <c r="B70" s="6">
        <v>57</v>
      </c>
      <c r="C70" s="7" t="s">
        <v>150</v>
      </c>
      <c r="D70" s="6" t="s">
        <v>150</v>
      </c>
      <c r="E70" s="8" t="s">
        <v>151</v>
      </c>
      <c r="F70" s="9">
        <v>13282</v>
      </c>
      <c r="G70" s="9">
        <v>13282</v>
      </c>
      <c r="H70" s="9">
        <v>0</v>
      </c>
      <c r="I70" s="9">
        <v>13282</v>
      </c>
      <c r="J70" s="9">
        <v>13282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205</v>
      </c>
      <c r="Y70" s="9">
        <v>205</v>
      </c>
      <c r="Z70" s="9">
        <v>0</v>
      </c>
      <c r="AA70" s="9">
        <v>205</v>
      </c>
      <c r="AB70" s="9">
        <v>205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</row>
    <row r="71" spans="1:41" ht="24" x14ac:dyDescent="0.25">
      <c r="A71" s="10"/>
      <c r="B71" s="6">
        <v>58</v>
      </c>
      <c r="C71" s="7" t="s">
        <v>152</v>
      </c>
      <c r="D71" s="6" t="s">
        <v>152</v>
      </c>
      <c r="E71" s="8" t="s">
        <v>153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</row>
    <row r="72" spans="1:41" ht="24" x14ac:dyDescent="0.25">
      <c r="A72" s="10"/>
      <c r="B72" s="6">
        <v>59</v>
      </c>
      <c r="C72" s="7" t="s">
        <v>154</v>
      </c>
      <c r="D72" s="6" t="s">
        <v>154</v>
      </c>
      <c r="E72" s="8" t="s">
        <v>155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1</v>
      </c>
      <c r="Y72" s="9">
        <v>1</v>
      </c>
      <c r="Z72" s="9">
        <v>0</v>
      </c>
      <c r="AA72" s="9">
        <v>1</v>
      </c>
      <c r="AB72" s="9">
        <v>1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</row>
    <row r="73" spans="1:41" x14ac:dyDescent="0.25">
      <c r="A73" s="10"/>
      <c r="B73" s="6">
        <v>60</v>
      </c>
      <c r="C73" s="7" t="s">
        <v>156</v>
      </c>
      <c r="D73" s="6" t="s">
        <v>156</v>
      </c>
      <c r="E73" s="8" t="s">
        <v>157</v>
      </c>
      <c r="F73" s="9">
        <v>14464</v>
      </c>
      <c r="G73" s="9">
        <v>14464</v>
      </c>
      <c r="H73" s="9">
        <v>0</v>
      </c>
      <c r="I73" s="9">
        <v>14144</v>
      </c>
      <c r="J73" s="9">
        <v>14144</v>
      </c>
      <c r="K73" s="9">
        <v>0</v>
      </c>
      <c r="L73" s="9">
        <v>100</v>
      </c>
      <c r="M73" s="9">
        <v>100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124</v>
      </c>
      <c r="Y73" s="9">
        <v>124</v>
      </c>
      <c r="Z73" s="9">
        <v>0</v>
      </c>
      <c r="AA73" s="9">
        <v>124</v>
      </c>
      <c r="AB73" s="9">
        <v>124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</row>
    <row r="74" spans="1:41" x14ac:dyDescent="0.25">
      <c r="A74" s="10"/>
      <c r="B74" s="6">
        <v>61</v>
      </c>
      <c r="C74" s="7" t="s">
        <v>158</v>
      </c>
      <c r="D74" s="6" t="s">
        <v>158</v>
      </c>
      <c r="E74" s="8" t="s">
        <v>159</v>
      </c>
      <c r="F74" s="9">
        <v>94</v>
      </c>
      <c r="G74" s="9">
        <v>94</v>
      </c>
      <c r="H74" s="9">
        <v>0</v>
      </c>
      <c r="I74" s="9">
        <v>94</v>
      </c>
      <c r="J74" s="9">
        <v>94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11</v>
      </c>
      <c r="Y74" s="9">
        <v>11</v>
      </c>
      <c r="Z74" s="9">
        <v>0</v>
      </c>
      <c r="AA74" s="9">
        <v>11</v>
      </c>
      <c r="AB74" s="9">
        <v>11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</row>
    <row r="75" spans="1:41" ht="24" x14ac:dyDescent="0.25">
      <c r="A75" s="10"/>
      <c r="B75" s="6">
        <v>62</v>
      </c>
      <c r="C75" s="7" t="s">
        <v>160</v>
      </c>
      <c r="D75" s="6" t="s">
        <v>160</v>
      </c>
      <c r="E75" s="8" t="s">
        <v>161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</row>
    <row r="76" spans="1:41" ht="24" x14ac:dyDescent="0.25">
      <c r="A76" s="10"/>
      <c r="B76" s="6">
        <v>63</v>
      </c>
      <c r="C76" s="7" t="s">
        <v>162</v>
      </c>
      <c r="D76" s="6" t="s">
        <v>162</v>
      </c>
      <c r="E76" s="8" t="s">
        <v>163</v>
      </c>
      <c r="F76" s="9">
        <v>2698</v>
      </c>
      <c r="G76" s="9">
        <v>2698</v>
      </c>
      <c r="H76" s="9">
        <v>0</v>
      </c>
      <c r="I76" s="9">
        <v>2698</v>
      </c>
      <c r="J76" s="9">
        <v>2698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25</v>
      </c>
      <c r="Y76" s="9">
        <v>25</v>
      </c>
      <c r="Z76" s="9">
        <v>0</v>
      </c>
      <c r="AA76" s="9">
        <v>25</v>
      </c>
      <c r="AB76" s="9">
        <v>25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</row>
    <row r="77" spans="1:41" x14ac:dyDescent="0.25">
      <c r="A77" s="10"/>
      <c r="B77" s="6">
        <v>64</v>
      </c>
      <c r="C77" s="7" t="s">
        <v>164</v>
      </c>
      <c r="D77" s="6" t="s">
        <v>164</v>
      </c>
      <c r="E77" s="8" t="s">
        <v>165</v>
      </c>
      <c r="F77" s="9">
        <v>214</v>
      </c>
      <c r="G77" s="9">
        <v>214</v>
      </c>
      <c r="H77" s="9">
        <v>0</v>
      </c>
      <c r="I77" s="9">
        <v>214</v>
      </c>
      <c r="J77" s="9">
        <v>214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</row>
    <row r="78" spans="1:41" x14ac:dyDescent="0.25">
      <c r="A78" s="10"/>
      <c r="B78" s="6">
        <v>65</v>
      </c>
      <c r="C78" s="7" t="s">
        <v>166</v>
      </c>
      <c r="D78" s="6" t="s">
        <v>166</v>
      </c>
      <c r="E78" s="8" t="s">
        <v>167</v>
      </c>
      <c r="F78" s="9">
        <v>4330</v>
      </c>
      <c r="G78" s="9">
        <v>4330</v>
      </c>
      <c r="H78" s="9">
        <v>0</v>
      </c>
      <c r="I78" s="9">
        <v>2039</v>
      </c>
      <c r="J78" s="9">
        <v>2039</v>
      </c>
      <c r="K78" s="9">
        <v>0</v>
      </c>
      <c r="L78" s="9">
        <v>0</v>
      </c>
      <c r="M78" s="9">
        <v>0</v>
      </c>
      <c r="N78" s="9">
        <v>0</v>
      </c>
      <c r="O78" s="9">
        <v>2291</v>
      </c>
      <c r="P78" s="9">
        <v>2291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359</v>
      </c>
      <c r="Y78" s="9">
        <v>359</v>
      </c>
      <c r="Z78" s="9">
        <v>0</v>
      </c>
      <c r="AA78" s="9">
        <v>10</v>
      </c>
      <c r="AB78" s="9">
        <v>10</v>
      </c>
      <c r="AC78" s="9">
        <v>0</v>
      </c>
      <c r="AD78" s="9">
        <v>0</v>
      </c>
      <c r="AE78" s="9">
        <v>0</v>
      </c>
      <c r="AF78" s="9">
        <v>0</v>
      </c>
      <c r="AG78" s="9">
        <v>349</v>
      </c>
      <c r="AH78" s="9">
        <v>349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</row>
    <row r="79" spans="1:41" x14ac:dyDescent="0.25">
      <c r="A79" s="10"/>
      <c r="B79" s="6">
        <v>66</v>
      </c>
      <c r="C79" s="7" t="s">
        <v>168</v>
      </c>
      <c r="D79" s="6" t="s">
        <v>168</v>
      </c>
      <c r="E79" s="8" t="s">
        <v>169</v>
      </c>
      <c r="F79" s="9">
        <v>107</v>
      </c>
      <c r="G79" s="9">
        <v>107</v>
      </c>
      <c r="H79" s="9">
        <v>0</v>
      </c>
      <c r="I79" s="9">
        <v>107</v>
      </c>
      <c r="J79" s="9">
        <v>107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6</v>
      </c>
      <c r="Y79" s="9">
        <v>6</v>
      </c>
      <c r="Z79" s="9">
        <v>0</v>
      </c>
      <c r="AA79" s="9">
        <v>6</v>
      </c>
      <c r="AB79" s="9">
        <v>6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</row>
    <row r="80" spans="1:41" x14ac:dyDescent="0.25">
      <c r="A80" s="10"/>
      <c r="B80" s="6">
        <v>67</v>
      </c>
      <c r="C80" s="7" t="s">
        <v>170</v>
      </c>
      <c r="D80" s="6" t="s">
        <v>170</v>
      </c>
      <c r="E80" s="8" t="s">
        <v>171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 x14ac:dyDescent="0.25">
      <c r="A81" s="10"/>
      <c r="B81" s="6">
        <v>68</v>
      </c>
      <c r="C81" s="7" t="s">
        <v>172</v>
      </c>
      <c r="D81" s="6" t="s">
        <v>172</v>
      </c>
      <c r="E81" s="8" t="s">
        <v>173</v>
      </c>
      <c r="F81" s="9">
        <v>12998</v>
      </c>
      <c r="G81" s="9">
        <v>12998</v>
      </c>
      <c r="H81" s="9">
        <v>0</v>
      </c>
      <c r="I81" s="9">
        <v>5840</v>
      </c>
      <c r="J81" s="9">
        <v>5840</v>
      </c>
      <c r="K81" s="9">
        <v>0</v>
      </c>
      <c r="L81" s="9">
        <v>0</v>
      </c>
      <c r="M81" s="9">
        <v>0</v>
      </c>
      <c r="N81" s="9">
        <v>0</v>
      </c>
      <c r="O81" s="9">
        <v>7158</v>
      </c>
      <c r="P81" s="9">
        <v>7158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7218</v>
      </c>
      <c r="Y81" s="9">
        <v>7218</v>
      </c>
      <c r="Z81" s="9">
        <v>0</v>
      </c>
      <c r="AA81" s="9">
        <v>60</v>
      </c>
      <c r="AB81" s="9">
        <v>60</v>
      </c>
      <c r="AC81" s="9">
        <v>0</v>
      </c>
      <c r="AD81" s="9">
        <v>0</v>
      </c>
      <c r="AE81" s="9">
        <v>0</v>
      </c>
      <c r="AF81" s="9">
        <v>0</v>
      </c>
      <c r="AG81" s="9">
        <v>7158</v>
      </c>
      <c r="AH81" s="9">
        <v>7158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</row>
    <row r="82" spans="1:41" x14ac:dyDescent="0.25">
      <c r="A82" s="10"/>
      <c r="B82" s="6">
        <v>69</v>
      </c>
      <c r="C82" s="7" t="s">
        <v>174</v>
      </c>
      <c r="D82" s="6" t="s">
        <v>174</v>
      </c>
      <c r="E82" s="8" t="s">
        <v>175</v>
      </c>
      <c r="F82" s="9">
        <v>283</v>
      </c>
      <c r="G82" s="9">
        <v>283</v>
      </c>
      <c r="H82" s="9">
        <v>0</v>
      </c>
      <c r="I82" s="9">
        <v>283</v>
      </c>
      <c r="J82" s="9">
        <v>283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2</v>
      </c>
      <c r="Y82" s="9">
        <v>2</v>
      </c>
      <c r="Z82" s="9">
        <v>0</v>
      </c>
      <c r="AA82" s="9">
        <v>2</v>
      </c>
      <c r="AB82" s="9">
        <v>2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</row>
    <row r="83" spans="1:41" ht="36" x14ac:dyDescent="0.25">
      <c r="A83" s="10"/>
      <c r="B83" s="6">
        <v>70</v>
      </c>
      <c r="C83" s="7" t="s">
        <v>176</v>
      </c>
      <c r="D83" s="6" t="s">
        <v>176</v>
      </c>
      <c r="E83" s="8" t="s">
        <v>177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</row>
    <row r="84" spans="1:41" x14ac:dyDescent="0.25">
      <c r="A84" s="10"/>
      <c r="B84" s="6">
        <v>71</v>
      </c>
      <c r="C84" s="7" t="s">
        <v>178</v>
      </c>
      <c r="D84" s="6" t="s">
        <v>178</v>
      </c>
      <c r="E84" s="8" t="s">
        <v>179</v>
      </c>
      <c r="F84" s="9">
        <v>3254</v>
      </c>
      <c r="G84" s="9">
        <v>3254</v>
      </c>
      <c r="H84" s="9">
        <v>0</v>
      </c>
      <c r="I84" s="9">
        <v>2950</v>
      </c>
      <c r="J84" s="9">
        <v>2950</v>
      </c>
      <c r="K84" s="9">
        <v>0</v>
      </c>
      <c r="L84" s="9">
        <v>0</v>
      </c>
      <c r="M84" s="9">
        <v>0</v>
      </c>
      <c r="N84" s="9">
        <v>0</v>
      </c>
      <c r="O84" s="9">
        <v>304</v>
      </c>
      <c r="P84" s="9">
        <v>304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74</v>
      </c>
      <c r="Y84" s="9">
        <v>74</v>
      </c>
      <c r="Z84" s="9">
        <v>0</v>
      </c>
      <c r="AA84" s="9">
        <v>19</v>
      </c>
      <c r="AB84" s="9">
        <v>19</v>
      </c>
      <c r="AC84" s="9">
        <v>0</v>
      </c>
      <c r="AD84" s="9">
        <v>0</v>
      </c>
      <c r="AE84" s="9">
        <v>0</v>
      </c>
      <c r="AF84" s="9">
        <v>0</v>
      </c>
      <c r="AG84" s="9">
        <v>55</v>
      </c>
      <c r="AH84" s="9">
        <v>55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</row>
    <row r="85" spans="1:41" x14ac:dyDescent="0.25">
      <c r="A85" s="10"/>
      <c r="B85" s="6">
        <v>72</v>
      </c>
      <c r="C85" s="7" t="s">
        <v>180</v>
      </c>
      <c r="D85" s="6" t="s">
        <v>180</v>
      </c>
      <c r="E85" s="8" t="s">
        <v>181</v>
      </c>
      <c r="F85" s="9">
        <v>3432</v>
      </c>
      <c r="G85" s="9">
        <v>3432</v>
      </c>
      <c r="H85" s="9">
        <v>0</v>
      </c>
      <c r="I85" s="9">
        <v>3432</v>
      </c>
      <c r="J85" s="9">
        <v>3432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21</v>
      </c>
      <c r="Y85" s="9">
        <v>21</v>
      </c>
      <c r="Z85" s="9">
        <v>0</v>
      </c>
      <c r="AA85" s="9">
        <v>21</v>
      </c>
      <c r="AB85" s="9">
        <v>21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</row>
    <row r="86" spans="1:41" ht="24" x14ac:dyDescent="0.25">
      <c r="A86" s="10"/>
      <c r="B86" s="6">
        <v>73</v>
      </c>
      <c r="C86" s="7" t="s">
        <v>182</v>
      </c>
      <c r="D86" s="6" t="s">
        <v>182</v>
      </c>
      <c r="E86" s="8" t="s">
        <v>183</v>
      </c>
      <c r="F86" s="9">
        <v>1937</v>
      </c>
      <c r="G86" s="9">
        <v>1937</v>
      </c>
      <c r="H86" s="9">
        <v>0</v>
      </c>
      <c r="I86" s="9">
        <v>1937</v>
      </c>
      <c r="J86" s="9">
        <v>1937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23</v>
      </c>
      <c r="Y86" s="9">
        <v>23</v>
      </c>
      <c r="Z86" s="9">
        <v>0</v>
      </c>
      <c r="AA86" s="9">
        <v>23</v>
      </c>
      <c r="AB86" s="9">
        <v>23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</row>
    <row r="87" spans="1:41" ht="24" x14ac:dyDescent="0.25">
      <c r="A87" s="10"/>
      <c r="B87" s="6">
        <v>74</v>
      </c>
      <c r="C87" s="7" t="s">
        <v>184</v>
      </c>
      <c r="D87" s="6" t="s">
        <v>184</v>
      </c>
      <c r="E87" s="8" t="s">
        <v>185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 x14ac:dyDescent="0.25">
      <c r="A88" s="10"/>
      <c r="B88" s="6">
        <v>75</v>
      </c>
      <c r="C88" s="7" t="s">
        <v>186</v>
      </c>
      <c r="D88" s="6" t="s">
        <v>186</v>
      </c>
      <c r="E88" s="8" t="s">
        <v>187</v>
      </c>
      <c r="F88" s="9">
        <v>4041</v>
      </c>
      <c r="G88" s="9">
        <v>4041</v>
      </c>
      <c r="H88" s="9">
        <v>0</v>
      </c>
      <c r="I88" s="9">
        <v>3283</v>
      </c>
      <c r="J88" s="9">
        <v>3283</v>
      </c>
      <c r="K88" s="9">
        <v>0</v>
      </c>
      <c r="L88" s="9">
        <v>0</v>
      </c>
      <c r="M88" s="9">
        <v>0</v>
      </c>
      <c r="N88" s="9">
        <v>0</v>
      </c>
      <c r="O88" s="9">
        <v>758</v>
      </c>
      <c r="P88" s="9">
        <v>758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340</v>
      </c>
      <c r="Y88" s="9">
        <v>340</v>
      </c>
      <c r="Z88" s="9">
        <v>0</v>
      </c>
      <c r="AA88" s="9">
        <v>113</v>
      </c>
      <c r="AB88" s="9">
        <v>113</v>
      </c>
      <c r="AC88" s="9">
        <v>0</v>
      </c>
      <c r="AD88" s="9">
        <v>0</v>
      </c>
      <c r="AE88" s="9">
        <v>0</v>
      </c>
      <c r="AF88" s="9">
        <v>0</v>
      </c>
      <c r="AG88" s="9">
        <v>227</v>
      </c>
      <c r="AH88" s="9">
        <v>227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</row>
    <row r="89" spans="1:41" x14ac:dyDescent="0.25">
      <c r="A89" s="10"/>
      <c r="B89" s="6">
        <v>76</v>
      </c>
      <c r="C89" s="7" t="s">
        <v>188</v>
      </c>
      <c r="D89" s="6" t="s">
        <v>188</v>
      </c>
      <c r="E89" s="8" t="s">
        <v>189</v>
      </c>
      <c r="F89" s="9">
        <v>23943</v>
      </c>
      <c r="G89" s="9">
        <v>23943</v>
      </c>
      <c r="H89" s="9">
        <v>0</v>
      </c>
      <c r="I89" s="9">
        <v>21821</v>
      </c>
      <c r="J89" s="9">
        <v>21821</v>
      </c>
      <c r="K89" s="9">
        <v>0</v>
      </c>
      <c r="L89" s="9">
        <v>1418</v>
      </c>
      <c r="M89" s="9">
        <v>1418</v>
      </c>
      <c r="N89" s="9">
        <v>0</v>
      </c>
      <c r="O89" s="9">
        <v>704</v>
      </c>
      <c r="P89" s="9">
        <v>704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1207</v>
      </c>
      <c r="Y89" s="9">
        <v>1207</v>
      </c>
      <c r="Z89" s="9">
        <v>0</v>
      </c>
      <c r="AA89" s="9">
        <v>451</v>
      </c>
      <c r="AB89" s="9">
        <v>451</v>
      </c>
      <c r="AC89" s="9">
        <v>0</v>
      </c>
      <c r="AD89" s="9">
        <v>52</v>
      </c>
      <c r="AE89" s="9">
        <v>52</v>
      </c>
      <c r="AF89" s="9">
        <v>0</v>
      </c>
      <c r="AG89" s="9">
        <v>704</v>
      </c>
      <c r="AH89" s="9">
        <v>704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</row>
    <row r="90" spans="1:41" x14ac:dyDescent="0.25">
      <c r="A90" s="10"/>
      <c r="B90" s="6">
        <v>77</v>
      </c>
      <c r="C90" s="7" t="s">
        <v>190</v>
      </c>
      <c r="D90" s="6" t="s">
        <v>190</v>
      </c>
      <c r="E90" s="8" t="s">
        <v>191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x14ac:dyDescent="0.25">
      <c r="A91" s="10"/>
      <c r="B91" s="6">
        <v>78</v>
      </c>
      <c r="C91" s="7" t="s">
        <v>192</v>
      </c>
      <c r="D91" s="6" t="s">
        <v>192</v>
      </c>
      <c r="E91" s="8" t="s">
        <v>193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 x14ac:dyDescent="0.25">
      <c r="A92" s="10"/>
      <c r="B92" s="6">
        <v>79</v>
      </c>
      <c r="C92" s="7" t="s">
        <v>194</v>
      </c>
      <c r="D92" s="6" t="s">
        <v>194</v>
      </c>
      <c r="E92" s="8" t="s">
        <v>195</v>
      </c>
      <c r="F92" s="9">
        <v>119</v>
      </c>
      <c r="G92" s="9">
        <v>119</v>
      </c>
      <c r="H92" s="9">
        <v>0</v>
      </c>
      <c r="I92" s="9">
        <v>119</v>
      </c>
      <c r="J92" s="9">
        <v>119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</row>
    <row r="93" spans="1:41" ht="24" x14ac:dyDescent="0.25">
      <c r="A93" s="10"/>
      <c r="B93" s="6">
        <v>80</v>
      </c>
      <c r="C93" s="7" t="s">
        <v>196</v>
      </c>
      <c r="D93" s="6" t="s">
        <v>196</v>
      </c>
      <c r="E93" s="8" t="s">
        <v>197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 x14ac:dyDescent="0.25">
      <c r="A94" s="10"/>
      <c r="B94" s="6">
        <v>81</v>
      </c>
      <c r="C94" s="7" t="s">
        <v>198</v>
      </c>
      <c r="D94" s="6" t="s">
        <v>198</v>
      </c>
      <c r="E94" s="8" t="s">
        <v>199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 ht="24" x14ac:dyDescent="0.25">
      <c r="A95" s="10"/>
      <c r="B95" s="6">
        <v>82</v>
      </c>
      <c r="C95" s="7" t="s">
        <v>200</v>
      </c>
      <c r="D95" s="6" t="s">
        <v>200</v>
      </c>
      <c r="E95" s="8" t="s">
        <v>201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x14ac:dyDescent="0.25">
      <c r="A96" s="10"/>
      <c r="B96" s="6">
        <v>83</v>
      </c>
      <c r="C96" s="7" t="s">
        <v>202</v>
      </c>
      <c r="D96" s="6" t="s">
        <v>202</v>
      </c>
      <c r="E96" s="8" t="s">
        <v>203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</row>
    <row r="97" spans="1:41" ht="24" x14ac:dyDescent="0.25">
      <c r="A97" s="10"/>
      <c r="B97" s="6">
        <v>84</v>
      </c>
      <c r="C97" s="7" t="s">
        <v>204</v>
      </c>
      <c r="D97" s="6" t="s">
        <v>204</v>
      </c>
      <c r="E97" s="8" t="s">
        <v>205</v>
      </c>
      <c r="F97" s="9">
        <v>128</v>
      </c>
      <c r="G97" s="9">
        <v>128</v>
      </c>
      <c r="H97" s="9">
        <v>0</v>
      </c>
      <c r="I97" s="9">
        <v>128</v>
      </c>
      <c r="J97" s="9">
        <v>128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3</v>
      </c>
      <c r="Y97" s="9">
        <v>3</v>
      </c>
      <c r="Z97" s="9">
        <v>0</v>
      </c>
      <c r="AA97" s="9">
        <v>3</v>
      </c>
      <c r="AB97" s="9">
        <v>3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</row>
    <row r="98" spans="1:41" x14ac:dyDescent="0.25">
      <c r="A98" s="10"/>
      <c r="B98" s="6">
        <v>85</v>
      </c>
      <c r="C98" s="7" t="s">
        <v>206</v>
      </c>
      <c r="D98" s="6" t="s">
        <v>206</v>
      </c>
      <c r="E98" s="8" t="s">
        <v>207</v>
      </c>
      <c r="F98" s="9">
        <v>732</v>
      </c>
      <c r="G98" s="9">
        <v>732</v>
      </c>
      <c r="H98" s="9">
        <v>0</v>
      </c>
      <c r="I98" s="9">
        <v>116</v>
      </c>
      <c r="J98" s="9">
        <v>116</v>
      </c>
      <c r="K98" s="9">
        <v>0</v>
      </c>
      <c r="L98" s="9">
        <v>616</v>
      </c>
      <c r="M98" s="9">
        <v>616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206</v>
      </c>
      <c r="Y98" s="9">
        <v>206</v>
      </c>
      <c r="Z98" s="9">
        <v>0</v>
      </c>
      <c r="AA98" s="9">
        <v>6</v>
      </c>
      <c r="AB98" s="9">
        <v>6</v>
      </c>
      <c r="AC98" s="9">
        <v>0</v>
      </c>
      <c r="AD98" s="9">
        <v>200</v>
      </c>
      <c r="AE98" s="9">
        <v>200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</row>
    <row r="99" spans="1:41" ht="24" x14ac:dyDescent="0.25">
      <c r="A99" s="10"/>
      <c r="B99" s="6">
        <v>86</v>
      </c>
      <c r="C99" s="7" t="s">
        <v>208</v>
      </c>
      <c r="D99" s="6" t="s">
        <v>208</v>
      </c>
      <c r="E99" s="8" t="s">
        <v>209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 ht="24" x14ac:dyDescent="0.25">
      <c r="A100" s="10"/>
      <c r="B100" s="6">
        <v>87</v>
      </c>
      <c r="C100" s="7" t="s">
        <v>210</v>
      </c>
      <c r="D100" s="6" t="s">
        <v>210</v>
      </c>
      <c r="E100" s="8" t="s">
        <v>211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x14ac:dyDescent="0.25">
      <c r="A101" s="10"/>
      <c r="B101" s="6">
        <v>88</v>
      </c>
      <c r="C101" s="7" t="s">
        <v>212</v>
      </c>
      <c r="D101" s="6" t="s">
        <v>212</v>
      </c>
      <c r="E101" s="8" t="s">
        <v>213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 ht="24" x14ac:dyDescent="0.25">
      <c r="A102" s="10"/>
      <c r="B102" s="6">
        <v>89</v>
      </c>
      <c r="C102" s="7" t="s">
        <v>214</v>
      </c>
      <c r="D102" s="6" t="s">
        <v>215</v>
      </c>
      <c r="E102" s="8" t="s">
        <v>216</v>
      </c>
      <c r="F102" s="9">
        <v>1555776</v>
      </c>
      <c r="G102" s="9">
        <v>1513703</v>
      </c>
      <c r="H102" s="9">
        <v>42073</v>
      </c>
      <c r="I102" s="9">
        <v>1115890</v>
      </c>
      <c r="J102" s="9">
        <v>1073817</v>
      </c>
      <c r="K102" s="9">
        <v>42073</v>
      </c>
      <c r="L102" s="9">
        <v>298216</v>
      </c>
      <c r="M102" s="9">
        <v>298216</v>
      </c>
      <c r="N102" s="9">
        <v>0</v>
      </c>
      <c r="O102" s="9">
        <v>141670</v>
      </c>
      <c r="P102" s="9">
        <v>141670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276419</v>
      </c>
      <c r="Y102" s="9">
        <v>274966</v>
      </c>
      <c r="Z102" s="9">
        <v>1453</v>
      </c>
      <c r="AA102" s="9">
        <v>56335</v>
      </c>
      <c r="AB102" s="9">
        <v>54882</v>
      </c>
      <c r="AC102" s="9">
        <v>1453</v>
      </c>
      <c r="AD102" s="9">
        <v>97412</v>
      </c>
      <c r="AE102" s="9">
        <v>97412</v>
      </c>
      <c r="AF102" s="9">
        <v>0</v>
      </c>
      <c r="AG102" s="9">
        <v>122672</v>
      </c>
      <c r="AH102" s="9">
        <v>122672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</row>
    <row r="103" spans="1:41" x14ac:dyDescent="0.25">
      <c r="A103" s="10"/>
      <c r="B103" s="6">
        <v>90</v>
      </c>
      <c r="C103" s="7" t="s">
        <v>217</v>
      </c>
      <c r="D103" s="6" t="s">
        <v>215</v>
      </c>
      <c r="E103" s="8" t="s">
        <v>218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14" spans="5:5" x14ac:dyDescent="0.25">
      <c r="E114" s="14"/>
    </row>
  </sheetData>
  <mergeCells count="22">
    <mergeCell ref="AG11:AI11"/>
    <mergeCell ref="B10:B12"/>
    <mergeCell ref="C10:C12"/>
    <mergeCell ref="D10:D12"/>
    <mergeCell ref="E10:E12"/>
    <mergeCell ref="F10:W10"/>
    <mergeCell ref="AJ11:AL11"/>
    <mergeCell ref="X10:AO10"/>
    <mergeCell ref="F11:F12"/>
    <mergeCell ref="G11:G12"/>
    <mergeCell ref="H11:H12"/>
    <mergeCell ref="I11:K11"/>
    <mergeCell ref="L11:N11"/>
    <mergeCell ref="O11:Q11"/>
    <mergeCell ref="R11:T11"/>
    <mergeCell ref="U11:W11"/>
    <mergeCell ref="X11:X12"/>
    <mergeCell ref="AM11:AO11"/>
    <mergeCell ref="Y11:Y12"/>
    <mergeCell ref="Z11:Z12"/>
    <mergeCell ref="AA11:AC11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2022-02-21T13:17:28Z</dcterms:created>
  <dcterms:modified xsi:type="dcterms:W3CDTF">2022-08-17T08:03:22Z</dcterms:modified>
</cp:coreProperties>
</file>