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897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Лист1!$A$15:$CI$36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6" i="1"/>
</calcChain>
</file>

<file path=xl/sharedStrings.xml><?xml version="1.0" encoding="utf-8"?>
<sst xmlns="http://schemas.openxmlformats.org/spreadsheetml/2006/main" count="167" uniqueCount="66">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</sst>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45839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45839</v>
      </c>
    </row>
    <row r="5" spans="1:18" ht="14.45" x14ac:dyDescent="0.3">
      <c r="A5" t="s">
        <v>62</v>
      </c>
    </row>
    <row r="6" spans="1:18" ht="14.45" x14ac:dyDescent="0.3">
      <c r="A6" t="s">
        <v>63</v>
      </c>
      <c r="B6">
        <v>459</v>
      </c>
      <c r="C6" s="22">
        <v>45838</v>
      </c>
      <c r="D6">
        <v>380526</v>
      </c>
      <c r="E6">
        <v>1</v>
      </c>
      <c r="F6">
        <v>1</v>
      </c>
      <c r="G6">
        <v>0</v>
      </c>
      <c r="H6">
        <v>116294000000</v>
      </c>
    </row>
    <row r="7" spans="1:18" ht="14.45" x14ac:dyDescent="0.3">
      <c r="A7" t="s">
        <v>64</v>
      </c>
      <c r="B7" s="22">
        <v>45840</v>
      </c>
      <c r="C7">
        <v>0</v>
      </c>
      <c r="D7">
        <v>1</v>
      </c>
      <c r="E7" t="b">
        <v>0</v>
      </c>
    </row>
    <row r="8" spans="1:18" ht="14.45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9"/>
  <sheetViews>
    <sheetView showGridLines="0" tabSelected="1" workbookViewId="0">
      <pane xSplit="5" topLeftCell="F1" activePane="topRight" state="frozen"/>
      <selection activeCell="A5" sqref="A5"/>
      <selection pane="topRight" activeCell="A15" sqref="A15:CI36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t="14.45" hidden="1" x14ac:dyDescent="0.3">
      <c r="D1" s="4"/>
      <c r="E1" s="4">
        <f>_xlfn.SINGLE(ClDSOutBlOption_ReportDate)</f>
        <v>45839</v>
      </c>
      <c r="F1" s="4" t="str">
        <f>MID("00",1,2-LEN(DAY(E1)))&amp;DAY(E1)&amp;"."&amp;MID("00",1,2-LEN(MONTH(E1)))&amp;MONTH(E1)&amp;"."&amp;YEAR(E1)</f>
        <v>01.07.2025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t="14.45" hidden="1" x14ac:dyDescent="0.3">
      <c r="D2" s="4"/>
      <c r="E2" s="4">
        <f>_xlfn.SINGLE(ClDSOutBlOption_ExecDate)</f>
        <v>45839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t="14.45" hidden="1" x14ac:dyDescent="0.3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t="14.45" hidden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ht="14.45" x14ac:dyDescent="0.3">
      <c r="C6" s="4"/>
      <c r="D6" s="4"/>
      <c r="E6" s="5" t="str">
        <f xml:space="preserve"> "станом на " &amp; F1 &amp; " року"</f>
        <v>станом на 01.07.2025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ht="14.45" x14ac:dyDescent="0.3">
      <c r="D7" s="4"/>
      <c r="CF7" s="4"/>
      <c r="CG7" s="4"/>
      <c r="CH7" s="4"/>
      <c r="CI7" s="4"/>
    </row>
    <row r="8" spans="1:87" s="3" customFormat="1" ht="14.45" x14ac:dyDescent="0.3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3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3">
      <c r="A15" s="4"/>
      <c r="B15" s="2">
        <v>45808</v>
      </c>
      <c r="C15" s="1" t="s">
        <v>60</v>
      </c>
      <c r="D15" s="2">
        <v>45809</v>
      </c>
      <c r="E15" s="15">
        <f t="shared" ref="E15:E36" si="0">IF(C15="1",$F$1,D15)</f>
        <v>45809</v>
      </c>
      <c r="F15" s="20">
        <v>331364695.20999998</v>
      </c>
      <c r="G15" s="20">
        <v>235691133.50999999</v>
      </c>
      <c r="H15" s="20">
        <v>1488006713.5799999</v>
      </c>
      <c r="I15" s="20">
        <v>0</v>
      </c>
      <c r="J15" s="20">
        <v>6520655096.9799995</v>
      </c>
      <c r="K15" s="20"/>
      <c r="L15" s="20"/>
      <c r="M15" s="20">
        <v>0</v>
      </c>
      <c r="N15" s="20">
        <v>252000000</v>
      </c>
      <c r="O15" s="20">
        <v>0</v>
      </c>
      <c r="P15" s="20"/>
      <c r="Q15" s="20">
        <v>0</v>
      </c>
      <c r="R15" s="20"/>
      <c r="S15" s="20"/>
      <c r="T15" s="20"/>
      <c r="U15" s="20"/>
      <c r="V15" s="20"/>
      <c r="W15" s="20"/>
      <c r="X15" s="20">
        <v>1675873348.96</v>
      </c>
      <c r="Y15" s="20">
        <v>0</v>
      </c>
      <c r="Z15" s="20">
        <v>6916153156.8100004</v>
      </c>
      <c r="AA15" s="20">
        <v>235691133.50999999</v>
      </c>
      <c r="AB15" s="20">
        <v>170658896.63999999</v>
      </c>
      <c r="AC15" s="20">
        <v>52387264.439999998</v>
      </c>
      <c r="AD15" s="20">
        <v>2776119771.4699998</v>
      </c>
      <c r="AE15" s="20">
        <v>157438894.94</v>
      </c>
      <c r="AF15" s="20"/>
      <c r="AG15" s="20"/>
      <c r="AH15" s="20"/>
      <c r="AI15" s="20"/>
      <c r="AJ15" s="20">
        <v>175557025.80000001</v>
      </c>
      <c r="AK15" s="20">
        <v>72259948.140000001</v>
      </c>
      <c r="AL15" s="20"/>
      <c r="AM15" s="20"/>
      <c r="AN15" s="20"/>
      <c r="AO15" s="20"/>
      <c r="AP15" s="20"/>
      <c r="AQ15" s="20"/>
      <c r="AR15" s="20">
        <v>787839.51</v>
      </c>
      <c r="AS15" s="20">
        <v>752525.39</v>
      </c>
      <c r="AT15" s="20"/>
      <c r="AU15" s="20"/>
      <c r="AV15" s="20">
        <v>155630705.03999999</v>
      </c>
      <c r="AW15" s="20">
        <v>10003597.9</v>
      </c>
      <c r="AX15" s="20">
        <v>52633754.710000001</v>
      </c>
      <c r="AY15" s="20">
        <v>42177397.200000003</v>
      </c>
      <c r="AZ15" s="20">
        <v>11835627.380000001</v>
      </c>
      <c r="BA15" s="20">
        <v>11768138.689999999</v>
      </c>
      <c r="BB15" s="20">
        <v>100197808.95</v>
      </c>
      <c r="BC15" s="20">
        <v>77399592.620000005</v>
      </c>
      <c r="BD15" s="20"/>
      <c r="BE15" s="20"/>
      <c r="BF15" s="20"/>
      <c r="BG15" s="20"/>
      <c r="BH15" s="20"/>
      <c r="BI15" s="20"/>
      <c r="BJ15" s="20">
        <v>3069987122.29</v>
      </c>
      <c r="BK15" s="20">
        <v>409009157.69</v>
      </c>
      <c r="BL15" s="20">
        <v>14001344.66</v>
      </c>
      <c r="BM15" s="20"/>
      <c r="BN15" s="20">
        <v>57782103.079999998</v>
      </c>
      <c r="BO15" s="20">
        <v>225592.98</v>
      </c>
      <c r="BP15" s="20"/>
      <c r="BQ15" s="20"/>
      <c r="BR15" s="20"/>
      <c r="BS15" s="20"/>
      <c r="BT15" s="20">
        <v>543755755.75999999</v>
      </c>
      <c r="BU15" s="20">
        <v>459293861.00999999</v>
      </c>
      <c r="BV15" s="20">
        <v>40837681.219999999</v>
      </c>
      <c r="BW15" s="20">
        <v>247117.83</v>
      </c>
      <c r="BX15" s="20"/>
      <c r="BY15" s="20"/>
      <c r="BZ15" s="20">
        <v>323164400</v>
      </c>
      <c r="CA15" s="20">
        <v>323164400</v>
      </c>
      <c r="CB15" s="20">
        <v>37311571.549999997</v>
      </c>
      <c r="CC15" s="20">
        <v>1655886.17</v>
      </c>
      <c r="CD15" s="20">
        <v>1016852856.27</v>
      </c>
      <c r="CE15" s="20">
        <v>784586857.99000001</v>
      </c>
      <c r="CF15" s="20">
        <v>2053134266.02</v>
      </c>
      <c r="CG15" s="20">
        <v>102252289.42</v>
      </c>
      <c r="CH15" s="19">
        <v>336.85829999999999</v>
      </c>
      <c r="CI15" s="19">
        <v>230.49959999999999</v>
      </c>
    </row>
    <row r="16" spans="1:87" ht="14.45" customHeight="1" x14ac:dyDescent="0.3">
      <c r="A16" s="4"/>
      <c r="B16" s="2">
        <v>45810</v>
      </c>
      <c r="C16" s="1" t="s">
        <v>60</v>
      </c>
      <c r="D16" s="2">
        <v>45811</v>
      </c>
      <c r="E16" s="15">
        <f t="shared" si="0"/>
        <v>45811</v>
      </c>
      <c r="F16" s="20">
        <v>329752710.64999998</v>
      </c>
      <c r="G16" s="20">
        <v>233244983.25</v>
      </c>
      <c r="H16" s="20">
        <v>1228020270.9000001</v>
      </c>
      <c r="I16" s="20">
        <v>0</v>
      </c>
      <c r="J16" s="20">
        <v>6577145359.9799995</v>
      </c>
      <c r="K16" s="20"/>
      <c r="L16" s="20"/>
      <c r="M16" s="20">
        <v>0</v>
      </c>
      <c r="N16" s="20">
        <v>191000000</v>
      </c>
      <c r="O16" s="20">
        <v>0</v>
      </c>
      <c r="P16" s="20"/>
      <c r="Q16" s="20">
        <v>0</v>
      </c>
      <c r="R16" s="20"/>
      <c r="S16" s="20"/>
      <c r="T16" s="20"/>
      <c r="U16" s="20"/>
      <c r="V16" s="20"/>
      <c r="W16" s="20"/>
      <c r="X16" s="20">
        <v>1675873348.96</v>
      </c>
      <c r="Y16" s="20">
        <v>0</v>
      </c>
      <c r="Z16" s="20">
        <v>6650044992.5699997</v>
      </c>
      <c r="AA16" s="20">
        <v>233244983.25</v>
      </c>
      <c r="AB16" s="20">
        <v>154659541.38</v>
      </c>
      <c r="AC16" s="20">
        <v>52556295.049999997</v>
      </c>
      <c r="AD16" s="20">
        <v>2682866014.9499998</v>
      </c>
      <c r="AE16" s="20">
        <v>157651198</v>
      </c>
      <c r="AF16" s="20"/>
      <c r="AG16" s="20"/>
      <c r="AH16" s="20"/>
      <c r="AI16" s="20"/>
      <c r="AJ16" s="20">
        <v>178089532.02000001</v>
      </c>
      <c r="AK16" s="20">
        <v>72366035.810000002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134885734.63</v>
      </c>
      <c r="AW16" s="20">
        <v>7561646.8200000003</v>
      </c>
      <c r="AX16" s="20">
        <v>37806182.240000002</v>
      </c>
      <c r="AY16" s="20">
        <v>34145991.659999996</v>
      </c>
      <c r="AZ16" s="20">
        <v>9562627.6999999993</v>
      </c>
      <c r="BA16" s="20">
        <v>9488713.8499999996</v>
      </c>
      <c r="BB16" s="20">
        <v>125885722.7</v>
      </c>
      <c r="BC16" s="20">
        <v>118573655.43000001</v>
      </c>
      <c r="BD16" s="20"/>
      <c r="BE16" s="20"/>
      <c r="BF16" s="20"/>
      <c r="BG16" s="20"/>
      <c r="BH16" s="20"/>
      <c r="BI16" s="20"/>
      <c r="BJ16" s="20">
        <v>2925014992.8400002</v>
      </c>
      <c r="BK16" s="20">
        <v>436432030.70999998</v>
      </c>
      <c r="BL16" s="20">
        <v>12342371.380000001</v>
      </c>
      <c r="BM16" s="20"/>
      <c r="BN16" s="20">
        <v>68875585.150000006</v>
      </c>
      <c r="BO16" s="20">
        <v>226901.15</v>
      </c>
      <c r="BP16" s="20"/>
      <c r="BQ16" s="20"/>
      <c r="BR16" s="20"/>
      <c r="BS16" s="20"/>
      <c r="BT16" s="20">
        <v>732391463.35000002</v>
      </c>
      <c r="BU16" s="20">
        <v>662588755.13999999</v>
      </c>
      <c r="BV16" s="20">
        <v>40643344.299999997</v>
      </c>
      <c r="BW16" s="20">
        <v>247103.55</v>
      </c>
      <c r="BX16" s="20"/>
      <c r="BY16" s="20"/>
      <c r="BZ16" s="20">
        <v>175519200</v>
      </c>
      <c r="CA16" s="20">
        <v>175519200</v>
      </c>
      <c r="CB16" s="20">
        <v>36910975.869999997</v>
      </c>
      <c r="CC16" s="20">
        <v>8400138.0899999999</v>
      </c>
      <c r="CD16" s="20">
        <v>1066682940.05</v>
      </c>
      <c r="CE16" s="20">
        <v>846982097.92999995</v>
      </c>
      <c r="CF16" s="20">
        <v>1858332052.79</v>
      </c>
      <c r="CG16" s="20">
        <v>109108007.68000001</v>
      </c>
      <c r="CH16" s="19">
        <v>357.85019999999997</v>
      </c>
      <c r="CI16" s="19">
        <v>213.77440000000001</v>
      </c>
    </row>
    <row r="17" spans="1:87" ht="14.45" customHeight="1" x14ac:dyDescent="0.3">
      <c r="A17" s="4"/>
      <c r="B17" s="2">
        <v>45811</v>
      </c>
      <c r="C17" s="1" t="s">
        <v>60</v>
      </c>
      <c r="D17" s="2">
        <v>45812</v>
      </c>
      <c r="E17" s="15">
        <f t="shared" si="0"/>
        <v>45812</v>
      </c>
      <c r="F17" s="20">
        <v>356068652.01999998</v>
      </c>
      <c r="G17" s="20">
        <v>245573256.22</v>
      </c>
      <c r="H17" s="20">
        <v>1192596129.8499999</v>
      </c>
      <c r="I17" s="20">
        <v>0</v>
      </c>
      <c r="J17" s="20">
        <v>6821826676.9799995</v>
      </c>
      <c r="K17" s="20"/>
      <c r="L17" s="20"/>
      <c r="M17" s="20">
        <v>0</v>
      </c>
      <c r="N17" s="20"/>
      <c r="O17" s="20">
        <v>0</v>
      </c>
      <c r="P17" s="20"/>
      <c r="Q17" s="20">
        <v>0</v>
      </c>
      <c r="R17" s="20"/>
      <c r="S17" s="20"/>
      <c r="T17" s="20"/>
      <c r="U17" s="20"/>
      <c r="V17" s="20"/>
      <c r="W17" s="20"/>
      <c r="X17" s="20">
        <v>1675873348.96</v>
      </c>
      <c r="Y17" s="20">
        <v>0</v>
      </c>
      <c r="Z17" s="20">
        <v>6694618109.8900003</v>
      </c>
      <c r="AA17" s="20">
        <v>245573256.22</v>
      </c>
      <c r="AB17" s="20">
        <v>152313165.33000001</v>
      </c>
      <c r="AC17" s="20">
        <v>52618245.060000002</v>
      </c>
      <c r="AD17" s="20">
        <v>2831993792.2800002</v>
      </c>
      <c r="AE17" s="20">
        <v>332817500.23000002</v>
      </c>
      <c r="AF17" s="20"/>
      <c r="AG17" s="20"/>
      <c r="AH17" s="20"/>
      <c r="AI17" s="20"/>
      <c r="AJ17" s="20">
        <v>166066304.33000001</v>
      </c>
      <c r="AK17" s="20">
        <v>72852136.680000007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138115503.21000001</v>
      </c>
      <c r="AW17" s="20">
        <v>7613900.9000000004</v>
      </c>
      <c r="AX17" s="20">
        <v>48414374.82</v>
      </c>
      <c r="AY17" s="20">
        <v>25316304.09</v>
      </c>
      <c r="AZ17" s="20">
        <v>147311959.15000001</v>
      </c>
      <c r="BA17" s="20">
        <v>4745746.1500000004</v>
      </c>
      <c r="BB17" s="20">
        <v>138315722.91999999</v>
      </c>
      <c r="BC17" s="20">
        <v>129217302.13</v>
      </c>
      <c r="BD17" s="20"/>
      <c r="BE17" s="20"/>
      <c r="BF17" s="20"/>
      <c r="BG17" s="20"/>
      <c r="BH17" s="20"/>
      <c r="BI17" s="20"/>
      <c r="BJ17" s="20">
        <v>3224596259.46</v>
      </c>
      <c r="BK17" s="20">
        <v>608934610.37</v>
      </c>
      <c r="BL17" s="20">
        <v>11559632.59</v>
      </c>
      <c r="BM17" s="20"/>
      <c r="BN17" s="20">
        <v>73191638.930000007</v>
      </c>
      <c r="BO17" s="20"/>
      <c r="BP17" s="20"/>
      <c r="BQ17" s="20"/>
      <c r="BR17" s="20"/>
      <c r="BS17" s="20"/>
      <c r="BT17" s="20">
        <v>928930998.63</v>
      </c>
      <c r="BU17" s="20">
        <v>863611075.39999998</v>
      </c>
      <c r="BV17" s="20">
        <v>61820820.289999999</v>
      </c>
      <c r="BW17" s="20">
        <v>769464.04</v>
      </c>
      <c r="BX17" s="20"/>
      <c r="BY17" s="20"/>
      <c r="BZ17" s="20">
        <v>417792393.85000002</v>
      </c>
      <c r="CA17" s="20">
        <v>396970320</v>
      </c>
      <c r="CB17" s="20">
        <v>27551561.27</v>
      </c>
      <c r="CC17" s="20">
        <v>2623271.75</v>
      </c>
      <c r="CD17" s="20">
        <v>1520847045.5599999</v>
      </c>
      <c r="CE17" s="20">
        <v>1263974131.1900001</v>
      </c>
      <c r="CF17" s="20">
        <v>1703749213.9000001</v>
      </c>
      <c r="CG17" s="20">
        <v>152233652.59</v>
      </c>
      <c r="CH17" s="19">
        <v>392.93450000000001</v>
      </c>
      <c r="CI17" s="19">
        <v>161.3134</v>
      </c>
    </row>
    <row r="18" spans="1:87" ht="14.45" customHeight="1" x14ac:dyDescent="0.3">
      <c r="A18" s="4"/>
      <c r="B18" s="2">
        <v>45812</v>
      </c>
      <c r="C18" s="1" t="s">
        <v>60</v>
      </c>
      <c r="D18" s="2">
        <v>45813</v>
      </c>
      <c r="E18" s="15">
        <f t="shared" si="0"/>
        <v>45813</v>
      </c>
      <c r="F18" s="20">
        <v>351647323.62</v>
      </c>
      <c r="G18" s="20">
        <v>251101518.91999999</v>
      </c>
      <c r="H18" s="20">
        <v>1384591136.75</v>
      </c>
      <c r="I18" s="20">
        <v>0</v>
      </c>
      <c r="J18" s="20">
        <v>6815883177.2799997</v>
      </c>
      <c r="K18" s="20"/>
      <c r="L18" s="20"/>
      <c r="M18" s="20">
        <v>0</v>
      </c>
      <c r="N18" s="20"/>
      <c r="O18" s="20">
        <v>0</v>
      </c>
      <c r="P18" s="20"/>
      <c r="Q18" s="20">
        <v>0</v>
      </c>
      <c r="R18" s="20"/>
      <c r="S18" s="20"/>
      <c r="T18" s="20"/>
      <c r="U18" s="20"/>
      <c r="V18" s="20"/>
      <c r="W18" s="20"/>
      <c r="X18" s="20">
        <v>1675873348.96</v>
      </c>
      <c r="Y18" s="20">
        <v>0</v>
      </c>
      <c r="Z18" s="20">
        <v>6876248288.6899996</v>
      </c>
      <c r="AA18" s="20">
        <v>251101518.91999999</v>
      </c>
      <c r="AB18" s="20">
        <v>171818311.16999999</v>
      </c>
      <c r="AC18" s="20">
        <v>52219628.579999998</v>
      </c>
      <c r="AD18" s="20">
        <v>2718864696.9299998</v>
      </c>
      <c r="AE18" s="20">
        <v>157993545.44</v>
      </c>
      <c r="AF18" s="20"/>
      <c r="AG18" s="20"/>
      <c r="AH18" s="20"/>
      <c r="AI18" s="20"/>
      <c r="AJ18" s="20">
        <v>157112455.90000001</v>
      </c>
      <c r="AK18" s="20">
        <v>72771748.430000007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138014673.27000001</v>
      </c>
      <c r="AW18" s="20">
        <v>7606674.1399999997</v>
      </c>
      <c r="AX18" s="20">
        <v>28676206.370000001</v>
      </c>
      <c r="AY18" s="20">
        <v>25614370.489999998</v>
      </c>
      <c r="AZ18" s="20">
        <v>129286870.14</v>
      </c>
      <c r="BA18" s="20">
        <v>9478588.1400000006</v>
      </c>
      <c r="BB18" s="20">
        <v>49454028.5</v>
      </c>
      <c r="BC18" s="20">
        <v>42326345.289999999</v>
      </c>
      <c r="BD18" s="20"/>
      <c r="BE18" s="20"/>
      <c r="BF18" s="20"/>
      <c r="BG18" s="20"/>
      <c r="BH18" s="20"/>
      <c r="BI18" s="20"/>
      <c r="BJ18" s="20">
        <v>2992089958.71</v>
      </c>
      <c r="BK18" s="20">
        <v>352056326.43000001</v>
      </c>
      <c r="BL18" s="20">
        <v>10733602.970000001</v>
      </c>
      <c r="BM18" s="20"/>
      <c r="BN18" s="20">
        <v>65078804.439999998</v>
      </c>
      <c r="BO18" s="20"/>
      <c r="BP18" s="20"/>
      <c r="BQ18" s="20"/>
      <c r="BR18" s="20"/>
      <c r="BS18" s="20"/>
      <c r="BT18" s="20">
        <v>419640465.01999998</v>
      </c>
      <c r="BU18" s="20">
        <v>359243413.99000001</v>
      </c>
      <c r="BV18" s="20">
        <v>61392652.170000002</v>
      </c>
      <c r="BW18" s="20">
        <v>768738.92</v>
      </c>
      <c r="BX18" s="20"/>
      <c r="BY18" s="20"/>
      <c r="BZ18" s="20">
        <v>358404481.86000001</v>
      </c>
      <c r="CA18" s="20">
        <v>358332710</v>
      </c>
      <c r="CB18" s="20">
        <v>28020519.57</v>
      </c>
      <c r="CC18" s="20">
        <v>3729510.64</v>
      </c>
      <c r="CD18" s="20">
        <v>943270526.02999997</v>
      </c>
      <c r="CE18" s="20">
        <v>722074373.54999995</v>
      </c>
      <c r="CF18" s="20">
        <v>2048819432.6800001</v>
      </c>
      <c r="CG18" s="20">
        <v>88014081.609999999</v>
      </c>
      <c r="CH18" s="19">
        <v>335.62</v>
      </c>
      <c r="CI18" s="19">
        <v>285.29700000000003</v>
      </c>
    </row>
    <row r="19" spans="1:87" ht="14.45" customHeight="1" x14ac:dyDescent="0.3">
      <c r="A19" s="4"/>
      <c r="B19" s="2">
        <v>45813</v>
      </c>
      <c r="C19" s="1" t="s">
        <v>60</v>
      </c>
      <c r="D19" s="2">
        <v>45814</v>
      </c>
      <c r="E19" s="15">
        <f t="shared" si="0"/>
        <v>45814</v>
      </c>
      <c r="F19" s="20">
        <v>356463763.24000001</v>
      </c>
      <c r="G19" s="20">
        <v>255246522.74000001</v>
      </c>
      <c r="H19" s="20">
        <v>1173188114.26</v>
      </c>
      <c r="I19" s="20">
        <v>0</v>
      </c>
      <c r="J19" s="20">
        <v>6708923463.8800001</v>
      </c>
      <c r="K19" s="20"/>
      <c r="L19" s="20"/>
      <c r="M19" s="20">
        <v>0</v>
      </c>
      <c r="N19" s="20">
        <v>444000000</v>
      </c>
      <c r="O19" s="20">
        <v>0</v>
      </c>
      <c r="P19" s="20"/>
      <c r="Q19" s="20">
        <v>0</v>
      </c>
      <c r="R19" s="20"/>
      <c r="S19" s="20"/>
      <c r="T19" s="20"/>
      <c r="U19" s="20"/>
      <c r="V19" s="20"/>
      <c r="W19" s="20"/>
      <c r="X19" s="20">
        <v>1675873348.96</v>
      </c>
      <c r="Y19" s="20">
        <v>0</v>
      </c>
      <c r="Z19" s="20">
        <v>7006701992.4200001</v>
      </c>
      <c r="AA19" s="20">
        <v>255246522.74000001</v>
      </c>
      <c r="AB19" s="20">
        <v>170851675.28</v>
      </c>
      <c r="AC19" s="20">
        <v>52737081.710000001</v>
      </c>
      <c r="AD19" s="20">
        <v>2808606558.6300001</v>
      </c>
      <c r="AE19" s="20">
        <v>160712097.37</v>
      </c>
      <c r="AF19" s="20"/>
      <c r="AG19" s="20"/>
      <c r="AH19" s="20"/>
      <c r="AI19" s="20"/>
      <c r="AJ19" s="20">
        <v>157388603.22999999</v>
      </c>
      <c r="AK19" s="20">
        <v>72451949.269999996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134395464.88999999</v>
      </c>
      <c r="AW19" s="20">
        <v>4557999.97</v>
      </c>
      <c r="AX19" s="20">
        <v>27017741.050000001</v>
      </c>
      <c r="AY19" s="20">
        <v>22980806.120000001</v>
      </c>
      <c r="AZ19" s="20">
        <v>14277446.25</v>
      </c>
      <c r="BA19" s="20">
        <v>14210797.050000001</v>
      </c>
      <c r="BB19" s="20">
        <v>38767297.990000002</v>
      </c>
      <c r="BC19" s="20">
        <v>32566533.34</v>
      </c>
      <c r="BD19" s="20"/>
      <c r="BE19" s="20"/>
      <c r="BF19" s="20"/>
      <c r="BG19" s="20"/>
      <c r="BH19" s="20"/>
      <c r="BI19" s="20"/>
      <c r="BJ19" s="20">
        <v>2948907124.8200002</v>
      </c>
      <c r="BK19" s="20">
        <v>344322311.81999999</v>
      </c>
      <c r="BL19" s="20">
        <v>9690281.9399999995</v>
      </c>
      <c r="BM19" s="20"/>
      <c r="BN19" s="20">
        <v>50481228.670000002</v>
      </c>
      <c r="BO19" s="20"/>
      <c r="BP19" s="20"/>
      <c r="BQ19" s="20"/>
      <c r="BR19" s="20"/>
      <c r="BS19" s="20"/>
      <c r="BT19" s="20">
        <v>609254926.00999999</v>
      </c>
      <c r="BU19" s="20">
        <v>553177306.87</v>
      </c>
      <c r="BV19" s="20">
        <v>38525367.729999997</v>
      </c>
      <c r="BW19" s="20">
        <v>518494.95</v>
      </c>
      <c r="BX19" s="20"/>
      <c r="BY19" s="20"/>
      <c r="BZ19" s="20">
        <v>200833440</v>
      </c>
      <c r="CA19" s="20">
        <v>200833440</v>
      </c>
      <c r="CB19" s="20">
        <v>33947816.359999999</v>
      </c>
      <c r="CC19" s="20">
        <v>2687841.31</v>
      </c>
      <c r="CD19" s="20">
        <v>942733060.71000004</v>
      </c>
      <c r="CE19" s="20">
        <v>757217083.13</v>
      </c>
      <c r="CF19" s="20">
        <v>2006174064.1099999</v>
      </c>
      <c r="CG19" s="20">
        <v>86080577.950000003</v>
      </c>
      <c r="CH19" s="19">
        <v>349.25689999999997</v>
      </c>
      <c r="CI19" s="19">
        <v>296.52050000000003</v>
      </c>
    </row>
    <row r="20" spans="1:87" ht="14.45" customHeight="1" x14ac:dyDescent="0.3">
      <c r="A20" s="4"/>
      <c r="B20" s="2">
        <v>45814</v>
      </c>
      <c r="C20" s="1" t="s">
        <v>60</v>
      </c>
      <c r="D20" s="2">
        <v>45815</v>
      </c>
      <c r="E20" s="15">
        <f t="shared" si="0"/>
        <v>45815</v>
      </c>
      <c r="F20" s="20">
        <v>335373649.17000002</v>
      </c>
      <c r="G20" s="20">
        <v>255597965.47</v>
      </c>
      <c r="H20" s="20">
        <v>1351093229.5</v>
      </c>
      <c r="I20" s="20">
        <v>0</v>
      </c>
      <c r="J20" s="20">
        <v>6981844331.0799999</v>
      </c>
      <c r="K20" s="20"/>
      <c r="L20" s="20"/>
      <c r="M20" s="20">
        <v>0</v>
      </c>
      <c r="N20" s="20"/>
      <c r="O20" s="20">
        <v>0</v>
      </c>
      <c r="P20" s="20"/>
      <c r="Q20" s="20">
        <v>0</v>
      </c>
      <c r="R20" s="20"/>
      <c r="S20" s="20"/>
      <c r="T20" s="20"/>
      <c r="U20" s="20"/>
      <c r="V20" s="20"/>
      <c r="W20" s="20"/>
      <c r="X20" s="20">
        <v>1675873348.96</v>
      </c>
      <c r="Y20" s="20">
        <v>0</v>
      </c>
      <c r="Z20" s="20">
        <v>6992437860.79</v>
      </c>
      <c r="AA20" s="20">
        <v>255597965.47</v>
      </c>
      <c r="AB20" s="20">
        <v>172153801.97999999</v>
      </c>
      <c r="AC20" s="20">
        <v>52294118.090000004</v>
      </c>
      <c r="AD20" s="20">
        <v>2931216399.8600001</v>
      </c>
      <c r="AE20" s="20">
        <v>335511039.02999997</v>
      </c>
      <c r="AF20" s="20"/>
      <c r="AG20" s="20"/>
      <c r="AH20" s="20"/>
      <c r="AI20" s="20"/>
      <c r="AJ20" s="20">
        <v>159308657.43000001</v>
      </c>
      <c r="AK20" s="20">
        <v>72621468.010000005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131810536.54000001</v>
      </c>
      <c r="AW20" s="20">
        <v>2703725.27</v>
      </c>
      <c r="AX20" s="20">
        <v>43833329.189999998</v>
      </c>
      <c r="AY20" s="20">
        <v>39059490.039999999</v>
      </c>
      <c r="AZ20" s="20">
        <v>11843488.09</v>
      </c>
      <c r="BA20" s="20">
        <v>11843488.09</v>
      </c>
      <c r="BB20" s="20">
        <v>46903677.950000003</v>
      </c>
      <c r="BC20" s="20">
        <v>41922516.560000002</v>
      </c>
      <c r="BD20" s="20"/>
      <c r="BE20" s="20"/>
      <c r="BF20" s="20"/>
      <c r="BG20" s="20"/>
      <c r="BH20" s="20"/>
      <c r="BI20" s="20"/>
      <c r="BJ20" s="20">
        <v>3048314728.1100001</v>
      </c>
      <c r="BK20" s="20">
        <v>540065183.57000005</v>
      </c>
      <c r="BL20" s="20">
        <v>8270587.0700000003</v>
      </c>
      <c r="BM20" s="20"/>
      <c r="BN20" s="20">
        <v>47406781.700000003</v>
      </c>
      <c r="BO20" s="20"/>
      <c r="BP20" s="20"/>
      <c r="BQ20" s="20"/>
      <c r="BR20" s="20"/>
      <c r="BS20" s="20"/>
      <c r="BT20" s="20">
        <v>985316201.41999996</v>
      </c>
      <c r="BU20" s="20">
        <v>919611821.11000001</v>
      </c>
      <c r="BV20" s="20">
        <v>38527301.049999997</v>
      </c>
      <c r="BW20" s="20">
        <v>520428.27</v>
      </c>
      <c r="BX20" s="20"/>
      <c r="BY20" s="20"/>
      <c r="BZ20" s="20">
        <v>260675361.91999999</v>
      </c>
      <c r="CA20" s="20">
        <v>260674525</v>
      </c>
      <c r="CB20" s="20">
        <v>29121566.079999998</v>
      </c>
      <c r="CC20" s="20">
        <v>2306517.13</v>
      </c>
      <c r="CD20" s="20">
        <v>1369317799.24</v>
      </c>
      <c r="CE20" s="20">
        <v>1183113291.51</v>
      </c>
      <c r="CF20" s="20">
        <v>1678996928.8699999</v>
      </c>
      <c r="CG20" s="20">
        <v>135016295.88999999</v>
      </c>
      <c r="CH20" s="19">
        <v>416.46519999999998</v>
      </c>
      <c r="CI20" s="19">
        <v>189.309</v>
      </c>
    </row>
    <row r="21" spans="1:87" ht="14.45" customHeight="1" x14ac:dyDescent="0.3">
      <c r="A21" s="4"/>
      <c r="B21" s="2">
        <v>45817</v>
      </c>
      <c r="C21" s="1" t="s">
        <v>60</v>
      </c>
      <c r="D21" s="2">
        <v>45818</v>
      </c>
      <c r="E21" s="15">
        <f t="shared" si="0"/>
        <v>45818</v>
      </c>
      <c r="F21" s="20">
        <v>358336250.70999998</v>
      </c>
      <c r="G21" s="20">
        <v>253547444.71000001</v>
      </c>
      <c r="H21" s="20">
        <v>749832463.35000002</v>
      </c>
      <c r="I21" s="20">
        <v>0</v>
      </c>
      <c r="J21" s="20">
        <v>7323807183.1800003</v>
      </c>
      <c r="K21" s="20"/>
      <c r="L21" s="20"/>
      <c r="M21" s="20">
        <v>0</v>
      </c>
      <c r="N21" s="20">
        <v>555000000</v>
      </c>
      <c r="O21" s="20">
        <v>0</v>
      </c>
      <c r="P21" s="20"/>
      <c r="Q21" s="20">
        <v>0</v>
      </c>
      <c r="R21" s="20"/>
      <c r="S21" s="20"/>
      <c r="T21" s="20"/>
      <c r="U21" s="20"/>
      <c r="V21" s="20"/>
      <c r="W21" s="20"/>
      <c r="X21" s="20">
        <v>1675873348.96</v>
      </c>
      <c r="Y21" s="20">
        <v>0</v>
      </c>
      <c r="Z21" s="20">
        <v>7311102548.2799997</v>
      </c>
      <c r="AA21" s="20">
        <v>253547444.71000001</v>
      </c>
      <c r="AB21" s="20">
        <v>168656887.61000001</v>
      </c>
      <c r="AC21" s="20">
        <v>52172721.399999999</v>
      </c>
      <c r="AD21" s="20">
        <v>2869003233.8800001</v>
      </c>
      <c r="AE21" s="20">
        <v>159749225.09</v>
      </c>
      <c r="AF21" s="20"/>
      <c r="AG21" s="20"/>
      <c r="AH21" s="20"/>
      <c r="AI21" s="20"/>
      <c r="AJ21" s="20">
        <v>156214437.31999999</v>
      </c>
      <c r="AK21" s="20">
        <v>71232121.040000007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112950765.38</v>
      </c>
      <c r="AW21" s="20">
        <v>2699018.05</v>
      </c>
      <c r="AX21" s="20">
        <v>32545523.02</v>
      </c>
      <c r="AY21" s="20">
        <v>28162480.710000001</v>
      </c>
      <c r="AZ21" s="20">
        <v>14684217.140000001</v>
      </c>
      <c r="BA21" s="20">
        <v>14669361.57</v>
      </c>
      <c r="BB21" s="20">
        <v>50434142.130000003</v>
      </c>
      <c r="BC21" s="20">
        <v>32879063.710000001</v>
      </c>
      <c r="BD21" s="20"/>
      <c r="BE21" s="20"/>
      <c r="BF21" s="20"/>
      <c r="BG21" s="20"/>
      <c r="BH21" s="20"/>
      <c r="BI21" s="20"/>
      <c r="BJ21" s="20">
        <v>2956868284.2399998</v>
      </c>
      <c r="BK21" s="20">
        <v>340897504.74000001</v>
      </c>
      <c r="BL21" s="20">
        <v>6867177.1699999999</v>
      </c>
      <c r="BM21" s="20"/>
      <c r="BN21" s="20">
        <v>12662535.949999999</v>
      </c>
      <c r="BO21" s="20"/>
      <c r="BP21" s="20"/>
      <c r="BQ21" s="20"/>
      <c r="BR21" s="20"/>
      <c r="BS21" s="20"/>
      <c r="BT21" s="20">
        <v>580949555.87</v>
      </c>
      <c r="BU21" s="20">
        <v>528444640.12</v>
      </c>
      <c r="BV21" s="20">
        <v>75503450.510000005</v>
      </c>
      <c r="BW21" s="20">
        <v>519278.17</v>
      </c>
      <c r="BX21" s="20"/>
      <c r="BY21" s="20"/>
      <c r="BZ21" s="20">
        <v>196229966.24000001</v>
      </c>
      <c r="CA21" s="20">
        <v>196229966.24000001</v>
      </c>
      <c r="CB21" s="20">
        <v>33323694.780000001</v>
      </c>
      <c r="CC21" s="20">
        <v>5467882.0999999996</v>
      </c>
      <c r="CD21" s="20">
        <v>905536380.51999998</v>
      </c>
      <c r="CE21" s="20">
        <v>730661766.63</v>
      </c>
      <c r="CF21" s="20">
        <v>2051331903.72</v>
      </c>
      <c r="CG21" s="20">
        <v>85224376.180000007</v>
      </c>
      <c r="CH21" s="19">
        <v>356.4076</v>
      </c>
      <c r="CI21" s="19">
        <v>297.50580000000002</v>
      </c>
    </row>
    <row r="22" spans="1:87" ht="14.45" customHeight="1" x14ac:dyDescent="0.3">
      <c r="A22" s="4"/>
      <c r="B22" s="2">
        <v>45818</v>
      </c>
      <c r="C22" s="1" t="s">
        <v>60</v>
      </c>
      <c r="D22" s="2">
        <v>45819</v>
      </c>
      <c r="E22" s="15">
        <f t="shared" si="0"/>
        <v>45819</v>
      </c>
      <c r="F22" s="20">
        <v>369002848.51999998</v>
      </c>
      <c r="G22" s="20">
        <v>260603130.52000001</v>
      </c>
      <c r="H22" s="20">
        <v>1342555570.46</v>
      </c>
      <c r="I22" s="20">
        <v>0</v>
      </c>
      <c r="J22" s="20">
        <v>7285521667.8800001</v>
      </c>
      <c r="K22" s="20"/>
      <c r="L22" s="20"/>
      <c r="M22" s="20">
        <v>0</v>
      </c>
      <c r="N22" s="20"/>
      <c r="O22" s="20">
        <v>0</v>
      </c>
      <c r="P22" s="20"/>
      <c r="Q22" s="20">
        <v>0</v>
      </c>
      <c r="R22" s="20"/>
      <c r="S22" s="20"/>
      <c r="T22" s="20"/>
      <c r="U22" s="20"/>
      <c r="V22" s="20"/>
      <c r="W22" s="20"/>
      <c r="X22" s="20">
        <v>1721047186.0999999</v>
      </c>
      <c r="Y22" s="20">
        <v>0</v>
      </c>
      <c r="Z22" s="20">
        <v>7276032900.7600002</v>
      </c>
      <c r="AA22" s="20">
        <v>260603130.52000001</v>
      </c>
      <c r="AB22" s="20">
        <v>169364828.83000001</v>
      </c>
      <c r="AC22" s="20">
        <v>52272979.630000003</v>
      </c>
      <c r="AD22" s="20">
        <v>2819105746.4099998</v>
      </c>
      <c r="AE22" s="20">
        <v>151258105.38999999</v>
      </c>
      <c r="AF22" s="20"/>
      <c r="AG22" s="20"/>
      <c r="AH22" s="20"/>
      <c r="AI22" s="20"/>
      <c r="AJ22" s="20">
        <v>158651152.13999999</v>
      </c>
      <c r="AK22" s="20">
        <v>71382955.109999999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110062124.61</v>
      </c>
      <c r="AW22" s="20">
        <v>2704866.5</v>
      </c>
      <c r="AX22" s="20">
        <v>26934948.260000002</v>
      </c>
      <c r="AY22" s="20">
        <v>22442267.5</v>
      </c>
      <c r="AZ22" s="20">
        <v>94780238</v>
      </c>
      <c r="BA22" s="20"/>
      <c r="BB22" s="20">
        <v>192865426.58000001</v>
      </c>
      <c r="BC22" s="20">
        <v>185950685.88999999</v>
      </c>
      <c r="BD22" s="20"/>
      <c r="BE22" s="20"/>
      <c r="BF22" s="20"/>
      <c r="BG22" s="20"/>
      <c r="BH22" s="20"/>
      <c r="BI22" s="20"/>
      <c r="BJ22" s="20">
        <v>3146188353.5999999</v>
      </c>
      <c r="BK22" s="20">
        <v>465300398.08999997</v>
      </c>
      <c r="BL22" s="20">
        <v>8837896.5999999996</v>
      </c>
      <c r="BM22" s="20"/>
      <c r="BN22" s="20">
        <v>20152952.73</v>
      </c>
      <c r="BO22" s="20">
        <v>222645.11</v>
      </c>
      <c r="BP22" s="20"/>
      <c r="BQ22" s="20"/>
      <c r="BR22" s="20"/>
      <c r="BS22" s="20"/>
      <c r="BT22" s="20">
        <v>607057361.55999994</v>
      </c>
      <c r="BU22" s="20">
        <v>571602093</v>
      </c>
      <c r="BV22" s="20">
        <v>65239393.579999998</v>
      </c>
      <c r="BW22" s="20">
        <v>520362.36</v>
      </c>
      <c r="BX22" s="20"/>
      <c r="BY22" s="20"/>
      <c r="BZ22" s="20">
        <v>260710200</v>
      </c>
      <c r="CA22" s="20">
        <v>260710200</v>
      </c>
      <c r="CB22" s="20">
        <v>31121761.75</v>
      </c>
      <c r="CC22" s="20">
        <v>2247982.56</v>
      </c>
      <c r="CD22" s="20">
        <v>993119566.22000003</v>
      </c>
      <c r="CE22" s="20">
        <v>835303283.02999997</v>
      </c>
      <c r="CF22" s="20">
        <v>2153068787.3800001</v>
      </c>
      <c r="CG22" s="20">
        <v>116325099.52</v>
      </c>
      <c r="CH22" s="19">
        <v>337.93779999999998</v>
      </c>
      <c r="CI22" s="19">
        <v>224.03</v>
      </c>
    </row>
    <row r="23" spans="1:87" ht="14.45" customHeight="1" x14ac:dyDescent="0.3">
      <c r="A23" s="4"/>
      <c r="B23" s="2">
        <v>45819</v>
      </c>
      <c r="C23" s="1" t="s">
        <v>60</v>
      </c>
      <c r="D23" s="2">
        <v>45820</v>
      </c>
      <c r="E23" s="15">
        <f t="shared" si="0"/>
        <v>45820</v>
      </c>
      <c r="F23" s="20">
        <v>333143846.31999999</v>
      </c>
      <c r="G23" s="20">
        <v>241293202.91999999</v>
      </c>
      <c r="H23" s="20">
        <v>922762083.52999997</v>
      </c>
      <c r="I23" s="20">
        <v>0</v>
      </c>
      <c r="J23" s="20">
        <v>7685104351.6800003</v>
      </c>
      <c r="K23" s="20"/>
      <c r="L23" s="20"/>
      <c r="M23" s="20">
        <v>0</v>
      </c>
      <c r="N23" s="20"/>
      <c r="O23" s="20">
        <v>0</v>
      </c>
      <c r="P23" s="20"/>
      <c r="Q23" s="20">
        <v>0</v>
      </c>
      <c r="R23" s="20"/>
      <c r="S23" s="20"/>
      <c r="T23" s="20"/>
      <c r="U23" s="20"/>
      <c r="V23" s="20"/>
      <c r="W23" s="20"/>
      <c r="X23" s="20">
        <v>1721047186.0999999</v>
      </c>
      <c r="Y23" s="20">
        <v>0</v>
      </c>
      <c r="Z23" s="20">
        <v>7219963095.4300003</v>
      </c>
      <c r="AA23" s="20">
        <v>241293202.91999999</v>
      </c>
      <c r="AB23" s="20">
        <v>168285067.87</v>
      </c>
      <c r="AC23" s="20">
        <v>52391423.560000002</v>
      </c>
      <c r="AD23" s="20">
        <v>2787188712.0700002</v>
      </c>
      <c r="AE23" s="20">
        <v>151466191.52000001</v>
      </c>
      <c r="AF23" s="20"/>
      <c r="AG23" s="20"/>
      <c r="AH23" s="20"/>
      <c r="AI23" s="20"/>
      <c r="AJ23" s="20">
        <v>159669862.59</v>
      </c>
      <c r="AK23" s="20">
        <v>73006982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109291019.05</v>
      </c>
      <c r="AW23" s="20">
        <v>2779336.7</v>
      </c>
      <c r="AX23" s="20">
        <v>27001884.57</v>
      </c>
      <c r="AY23" s="20">
        <v>19477804.18</v>
      </c>
      <c r="AZ23" s="20">
        <v>156763785.56999999</v>
      </c>
      <c r="BA23" s="20">
        <v>26130790.079999998</v>
      </c>
      <c r="BB23" s="20">
        <v>237614702.22999999</v>
      </c>
      <c r="BC23" s="20">
        <v>229113663.94</v>
      </c>
      <c r="BD23" s="20"/>
      <c r="BE23" s="20"/>
      <c r="BF23" s="20"/>
      <c r="BG23" s="20"/>
      <c r="BH23" s="20"/>
      <c r="BI23" s="20"/>
      <c r="BJ23" s="20">
        <v>3223242870.9000001</v>
      </c>
      <c r="BK23" s="20">
        <v>538421390</v>
      </c>
      <c r="BL23" s="20">
        <v>8442142.0299999993</v>
      </c>
      <c r="BM23" s="20"/>
      <c r="BN23" s="20">
        <v>18835526.760000002</v>
      </c>
      <c r="BO23" s="20">
        <v>223265.51</v>
      </c>
      <c r="BP23" s="20"/>
      <c r="BQ23" s="20"/>
      <c r="BR23" s="20"/>
      <c r="BS23" s="20"/>
      <c r="BT23" s="20">
        <v>586819669.87</v>
      </c>
      <c r="BU23" s="20">
        <v>556947132.38999999</v>
      </c>
      <c r="BV23" s="20">
        <v>54102001.289999999</v>
      </c>
      <c r="BW23" s="20">
        <v>521812.35</v>
      </c>
      <c r="BX23" s="20"/>
      <c r="BY23" s="20"/>
      <c r="BZ23" s="20">
        <v>343768064.42000002</v>
      </c>
      <c r="CA23" s="20">
        <v>343748015</v>
      </c>
      <c r="CB23" s="20">
        <v>27918437.940000001</v>
      </c>
      <c r="CC23" s="20">
        <v>2408894.79</v>
      </c>
      <c r="CD23" s="20">
        <v>1039885842.3099999</v>
      </c>
      <c r="CE23" s="20">
        <v>903849120.03999996</v>
      </c>
      <c r="CF23" s="20">
        <v>2183357028.5900002</v>
      </c>
      <c r="CG23" s="20">
        <v>134605347.5</v>
      </c>
      <c r="CH23" s="19">
        <v>330.68169999999998</v>
      </c>
      <c r="CI23" s="19">
        <v>179.25970000000001</v>
      </c>
    </row>
    <row r="24" spans="1:87" ht="14.45" customHeight="1" x14ac:dyDescent="0.3">
      <c r="A24" s="4"/>
      <c r="B24" s="2">
        <v>45820</v>
      </c>
      <c r="C24" s="1" t="s">
        <v>60</v>
      </c>
      <c r="D24" s="2">
        <v>45821</v>
      </c>
      <c r="E24" s="15">
        <f t="shared" si="0"/>
        <v>45821</v>
      </c>
      <c r="F24" s="20">
        <v>353188151.16000003</v>
      </c>
      <c r="G24" s="20">
        <v>245026381.06</v>
      </c>
      <c r="H24" s="20">
        <v>660782675.30999994</v>
      </c>
      <c r="I24" s="20">
        <v>0</v>
      </c>
      <c r="J24" s="20">
        <v>7693134268.1800003</v>
      </c>
      <c r="K24" s="20"/>
      <c r="L24" s="20"/>
      <c r="M24" s="20">
        <v>0</v>
      </c>
      <c r="N24" s="20"/>
      <c r="O24" s="20">
        <v>0</v>
      </c>
      <c r="P24" s="20"/>
      <c r="Q24" s="20">
        <v>0</v>
      </c>
      <c r="R24" s="20"/>
      <c r="S24" s="20"/>
      <c r="T24" s="20"/>
      <c r="U24" s="20"/>
      <c r="V24" s="20"/>
      <c r="W24" s="20"/>
      <c r="X24" s="20">
        <v>1721047186.0999999</v>
      </c>
      <c r="Y24" s="20">
        <v>0</v>
      </c>
      <c r="Z24" s="20">
        <v>6986057908.5500002</v>
      </c>
      <c r="AA24" s="20">
        <v>245026381.06</v>
      </c>
      <c r="AB24" s="20">
        <v>166648673.31</v>
      </c>
      <c r="AC24" s="20">
        <v>52286644.829999998</v>
      </c>
      <c r="AD24" s="20">
        <v>2751998631.27</v>
      </c>
      <c r="AE24" s="20">
        <v>155252316.66</v>
      </c>
      <c r="AF24" s="20"/>
      <c r="AG24" s="20"/>
      <c r="AH24" s="20"/>
      <c r="AI24" s="20"/>
      <c r="AJ24" s="20">
        <v>160640877.02000001</v>
      </c>
      <c r="AK24" s="20">
        <v>72932333.969999999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107736849.02</v>
      </c>
      <c r="AW24" s="20">
        <v>2776365.5</v>
      </c>
      <c r="AX24" s="20">
        <v>33584368.759999998</v>
      </c>
      <c r="AY24" s="20">
        <v>28475594.57</v>
      </c>
      <c r="AZ24" s="20">
        <v>60041755.609999999</v>
      </c>
      <c r="BA24" s="20">
        <v>12032788.92</v>
      </c>
      <c r="BB24" s="20">
        <v>64958633.100000001</v>
      </c>
      <c r="BC24" s="20">
        <v>56634323.939999998</v>
      </c>
      <c r="BD24" s="20"/>
      <c r="BE24" s="20"/>
      <c r="BF24" s="20"/>
      <c r="BG24" s="20"/>
      <c r="BH24" s="20"/>
      <c r="BI24" s="20"/>
      <c r="BJ24" s="20">
        <v>2920154852.6599998</v>
      </c>
      <c r="BK24" s="20">
        <v>364462794.02999997</v>
      </c>
      <c r="BL24" s="20">
        <v>8268216.7300000004</v>
      </c>
      <c r="BM24" s="20"/>
      <c r="BN24" s="20">
        <v>18783719.210000001</v>
      </c>
      <c r="BO24" s="20">
        <v>223044.14</v>
      </c>
      <c r="BP24" s="20"/>
      <c r="BQ24" s="20"/>
      <c r="BR24" s="20"/>
      <c r="BS24" s="20"/>
      <c r="BT24" s="20">
        <v>467832776.27999997</v>
      </c>
      <c r="BU24" s="20">
        <v>438663155.63</v>
      </c>
      <c r="BV24" s="20">
        <v>54101483.909999996</v>
      </c>
      <c r="BW24" s="20">
        <v>521294.97</v>
      </c>
      <c r="BX24" s="20"/>
      <c r="BY24" s="20"/>
      <c r="BZ24" s="20">
        <v>349902150</v>
      </c>
      <c r="CA24" s="20">
        <v>349902150</v>
      </c>
      <c r="CB24" s="20">
        <v>28119725.420000002</v>
      </c>
      <c r="CC24" s="20">
        <v>2975767.67</v>
      </c>
      <c r="CD24" s="20">
        <v>927008071.54999995</v>
      </c>
      <c r="CE24" s="20">
        <v>792285412.40999997</v>
      </c>
      <c r="CF24" s="20">
        <v>1993146781.1099999</v>
      </c>
      <c r="CG24" s="20">
        <v>91115698.510000005</v>
      </c>
      <c r="CH24" s="19">
        <v>350.50389999999999</v>
      </c>
      <c r="CI24" s="19">
        <v>268.91789999999997</v>
      </c>
    </row>
    <row r="25" spans="1:87" ht="14.45" customHeight="1" x14ac:dyDescent="0.3">
      <c r="A25" s="4"/>
      <c r="B25" s="2">
        <v>45821</v>
      </c>
      <c r="C25" s="1" t="s">
        <v>60</v>
      </c>
      <c r="D25" s="2">
        <v>45822</v>
      </c>
      <c r="E25" s="15">
        <f t="shared" si="0"/>
        <v>45822</v>
      </c>
      <c r="F25" s="20">
        <v>314924484.81999999</v>
      </c>
      <c r="G25" s="20">
        <v>247712574.91999999</v>
      </c>
      <c r="H25" s="20">
        <v>665537252.74000001</v>
      </c>
      <c r="I25" s="20">
        <v>0</v>
      </c>
      <c r="J25" s="20">
        <v>7728168376.0799999</v>
      </c>
      <c r="K25" s="20"/>
      <c r="L25" s="20"/>
      <c r="M25" s="20">
        <v>0</v>
      </c>
      <c r="N25" s="20"/>
      <c r="O25" s="20">
        <v>0</v>
      </c>
      <c r="P25" s="20"/>
      <c r="Q25" s="20">
        <v>0</v>
      </c>
      <c r="R25" s="20"/>
      <c r="S25" s="20"/>
      <c r="T25" s="20"/>
      <c r="U25" s="20"/>
      <c r="V25" s="20"/>
      <c r="W25" s="20"/>
      <c r="X25" s="20">
        <v>1721047186.0999999</v>
      </c>
      <c r="Y25" s="20">
        <v>0</v>
      </c>
      <c r="Z25" s="20">
        <v>6987582927.54</v>
      </c>
      <c r="AA25" s="20">
        <v>247712574.91999999</v>
      </c>
      <c r="AB25" s="20">
        <v>171158272.08000001</v>
      </c>
      <c r="AC25" s="20">
        <v>52892705.530000001</v>
      </c>
      <c r="AD25" s="20">
        <v>2747286688.04</v>
      </c>
      <c r="AE25" s="20">
        <v>152475118.75</v>
      </c>
      <c r="AF25" s="20"/>
      <c r="AG25" s="20"/>
      <c r="AH25" s="20"/>
      <c r="AI25" s="20"/>
      <c r="AJ25" s="20">
        <v>160721367.37</v>
      </c>
      <c r="AK25" s="20">
        <v>73545252.870000005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105687984.67</v>
      </c>
      <c r="AW25" s="20">
        <v>2779690.31</v>
      </c>
      <c r="AX25" s="20">
        <v>49278138.899999999</v>
      </c>
      <c r="AY25" s="20">
        <v>43222759.039999999</v>
      </c>
      <c r="AZ25" s="20">
        <v>158773549.91999999</v>
      </c>
      <c r="BA25" s="20">
        <v>14348209.92</v>
      </c>
      <c r="BB25" s="20">
        <v>47457040.369999997</v>
      </c>
      <c r="BC25" s="20">
        <v>39376019.600000001</v>
      </c>
      <c r="BD25" s="20"/>
      <c r="BE25" s="20"/>
      <c r="BF25" s="20"/>
      <c r="BG25" s="20"/>
      <c r="BH25" s="20"/>
      <c r="BI25" s="20"/>
      <c r="BJ25" s="20">
        <v>3014917199.3400002</v>
      </c>
      <c r="BK25" s="20">
        <v>362721275.07999998</v>
      </c>
      <c r="BL25" s="20">
        <v>8090886.5300000003</v>
      </c>
      <c r="BM25" s="20"/>
      <c r="BN25" s="20">
        <v>22118226.059999999</v>
      </c>
      <c r="BO25" s="20">
        <v>225987.75</v>
      </c>
      <c r="BP25" s="20"/>
      <c r="BQ25" s="20"/>
      <c r="BR25" s="20"/>
      <c r="BS25" s="20"/>
      <c r="BT25" s="20">
        <v>668108576.57000005</v>
      </c>
      <c r="BU25" s="20">
        <v>617146930.87</v>
      </c>
      <c r="BV25" s="20">
        <v>65986263.659999996</v>
      </c>
      <c r="BW25" s="20">
        <v>528174.72</v>
      </c>
      <c r="BX25" s="20"/>
      <c r="BY25" s="20"/>
      <c r="BZ25" s="20">
        <v>158891395.40000001</v>
      </c>
      <c r="CA25" s="20">
        <v>158672250</v>
      </c>
      <c r="CB25" s="20">
        <v>28321190.579999998</v>
      </c>
      <c r="CC25" s="20">
        <v>2643244.73</v>
      </c>
      <c r="CD25" s="20">
        <v>951516538.79999995</v>
      </c>
      <c r="CE25" s="20">
        <v>779216588.07000005</v>
      </c>
      <c r="CF25" s="20">
        <v>2063400660.54</v>
      </c>
      <c r="CG25" s="20">
        <v>90680318.769999996</v>
      </c>
      <c r="CH25" s="19">
        <v>338.64400000000001</v>
      </c>
      <c r="CI25" s="19">
        <v>273.17129999999997</v>
      </c>
    </row>
    <row r="26" spans="1:87" ht="14.45" customHeight="1" x14ac:dyDescent="0.25">
      <c r="A26" s="4"/>
      <c r="B26" s="2">
        <v>45824</v>
      </c>
      <c r="C26" s="1" t="s">
        <v>60</v>
      </c>
      <c r="D26" s="2">
        <v>45825</v>
      </c>
      <c r="E26" s="15">
        <f t="shared" si="0"/>
        <v>45825</v>
      </c>
      <c r="F26" s="20">
        <v>348132559.50999999</v>
      </c>
      <c r="G26" s="20">
        <v>245611846.91</v>
      </c>
      <c r="H26" s="20">
        <v>662711757.34000003</v>
      </c>
      <c r="I26" s="20">
        <v>0</v>
      </c>
      <c r="J26" s="20">
        <v>7726630818.3800001</v>
      </c>
      <c r="K26" s="20"/>
      <c r="L26" s="20"/>
      <c r="M26" s="20">
        <v>0</v>
      </c>
      <c r="N26" s="20"/>
      <c r="O26" s="20">
        <v>0</v>
      </c>
      <c r="P26" s="20"/>
      <c r="Q26" s="20">
        <v>0</v>
      </c>
      <c r="R26" s="20"/>
      <c r="S26" s="20"/>
      <c r="T26" s="20"/>
      <c r="U26" s="20"/>
      <c r="V26" s="20"/>
      <c r="W26" s="20"/>
      <c r="X26" s="20">
        <v>1721047186.0999999</v>
      </c>
      <c r="Y26" s="20">
        <v>0</v>
      </c>
      <c r="Z26" s="20">
        <v>7016427949.1300001</v>
      </c>
      <c r="AA26" s="20">
        <v>245611846.91</v>
      </c>
      <c r="AB26" s="20">
        <v>170191415.44999999</v>
      </c>
      <c r="AC26" s="20">
        <v>53434494.990000002</v>
      </c>
      <c r="AD26" s="20">
        <v>2746888723.48</v>
      </c>
      <c r="AE26" s="20">
        <v>150701934</v>
      </c>
      <c r="AF26" s="20">
        <v>483583.89</v>
      </c>
      <c r="AG26" s="20">
        <v>483583.89</v>
      </c>
      <c r="AH26" s="20"/>
      <c r="AI26" s="20"/>
      <c r="AJ26" s="20">
        <v>156760139.38</v>
      </c>
      <c r="AK26" s="20">
        <v>73129335.099999994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118079610.75</v>
      </c>
      <c r="AW26" s="20">
        <v>2959514.17</v>
      </c>
      <c r="AX26" s="20">
        <v>26916270.530000001</v>
      </c>
      <c r="AY26" s="20">
        <v>22277938.550000001</v>
      </c>
      <c r="AZ26" s="20">
        <v>209533127.31</v>
      </c>
      <c r="BA26" s="20">
        <v>66106705.299999997</v>
      </c>
      <c r="BB26" s="20">
        <v>62799451.590000004</v>
      </c>
      <c r="BC26" s="20">
        <v>55558381.549999997</v>
      </c>
      <c r="BD26" s="20"/>
      <c r="BE26" s="20"/>
      <c r="BF26" s="20"/>
      <c r="BG26" s="20"/>
      <c r="BH26" s="20"/>
      <c r="BI26" s="20"/>
      <c r="BJ26" s="20">
        <v>3073190980.29</v>
      </c>
      <c r="BK26" s="20">
        <v>400057906.52999997</v>
      </c>
      <c r="BL26" s="20">
        <v>8538721.7400000002</v>
      </c>
      <c r="BM26" s="20"/>
      <c r="BN26" s="20">
        <v>22532526.210000001</v>
      </c>
      <c r="BO26" s="20">
        <v>224155.22</v>
      </c>
      <c r="BP26" s="20"/>
      <c r="BQ26" s="20"/>
      <c r="BR26" s="20"/>
      <c r="BS26" s="20"/>
      <c r="BT26" s="20">
        <v>261876259.69999999</v>
      </c>
      <c r="BU26" s="20">
        <v>236380626.53</v>
      </c>
      <c r="BV26" s="20">
        <v>89530783.709999993</v>
      </c>
      <c r="BW26" s="20">
        <v>523891.77</v>
      </c>
      <c r="BX26" s="20"/>
      <c r="BY26" s="20"/>
      <c r="BZ26" s="20">
        <v>552900368</v>
      </c>
      <c r="CA26" s="20">
        <v>552900368</v>
      </c>
      <c r="CB26" s="20">
        <v>32501016.120000001</v>
      </c>
      <c r="CC26" s="20">
        <v>5928945.79</v>
      </c>
      <c r="CD26" s="20">
        <v>967879675.48000002</v>
      </c>
      <c r="CE26" s="20">
        <v>795957987.30999994</v>
      </c>
      <c r="CF26" s="20">
        <v>2105311304.8099999</v>
      </c>
      <c r="CG26" s="20">
        <v>100014476.63</v>
      </c>
      <c r="CH26" s="19">
        <v>333.27269999999999</v>
      </c>
      <c r="CI26" s="19">
        <v>245.5763</v>
      </c>
    </row>
    <row r="27" spans="1:87" ht="14.45" customHeight="1" x14ac:dyDescent="0.25">
      <c r="A27" s="4"/>
      <c r="B27" s="2">
        <v>45825</v>
      </c>
      <c r="C27" s="1" t="s">
        <v>60</v>
      </c>
      <c r="D27" s="2">
        <v>45826</v>
      </c>
      <c r="E27" s="15">
        <f t="shared" si="0"/>
        <v>45826</v>
      </c>
      <c r="F27" s="20">
        <v>338285947.97000003</v>
      </c>
      <c r="G27" s="20">
        <v>249961570.77000001</v>
      </c>
      <c r="H27" s="20">
        <v>560775664.82000005</v>
      </c>
      <c r="I27" s="20">
        <v>0</v>
      </c>
      <c r="J27" s="20">
        <v>7587523195.7299995</v>
      </c>
      <c r="K27" s="20"/>
      <c r="L27" s="20"/>
      <c r="M27" s="20">
        <v>0</v>
      </c>
      <c r="N27" s="20"/>
      <c r="O27" s="20">
        <v>0</v>
      </c>
      <c r="P27" s="20"/>
      <c r="Q27" s="20">
        <v>0</v>
      </c>
      <c r="R27" s="20"/>
      <c r="S27" s="20"/>
      <c r="T27" s="20"/>
      <c r="U27" s="20"/>
      <c r="V27" s="20"/>
      <c r="W27" s="20"/>
      <c r="X27" s="20">
        <v>1721047186.0999999</v>
      </c>
      <c r="Y27" s="20">
        <v>0</v>
      </c>
      <c r="Z27" s="20">
        <v>6765537622.4200001</v>
      </c>
      <c r="AA27" s="20">
        <v>249961570.77000001</v>
      </c>
      <c r="AB27" s="20">
        <v>170481958.22999999</v>
      </c>
      <c r="AC27" s="20">
        <v>53758351.909999996</v>
      </c>
      <c r="AD27" s="20">
        <v>2625189229.0799999</v>
      </c>
      <c r="AE27" s="20">
        <v>154950833.22</v>
      </c>
      <c r="AF27" s="20"/>
      <c r="AG27" s="20"/>
      <c r="AH27" s="20"/>
      <c r="AI27" s="20"/>
      <c r="AJ27" s="20">
        <v>159231722.12</v>
      </c>
      <c r="AK27" s="20">
        <v>73556283.420000002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122111443.73999999</v>
      </c>
      <c r="AW27" s="20">
        <v>2968683.34</v>
      </c>
      <c r="AX27" s="20">
        <v>28674796.629999999</v>
      </c>
      <c r="AY27" s="20">
        <v>23041238.399999999</v>
      </c>
      <c r="AZ27" s="20">
        <v>256383553.03999999</v>
      </c>
      <c r="BA27" s="20">
        <v>64034537.039999999</v>
      </c>
      <c r="BB27" s="20">
        <v>184429125.72999999</v>
      </c>
      <c r="BC27" s="20">
        <v>174708050.53999999</v>
      </c>
      <c r="BD27" s="20"/>
      <c r="BE27" s="20"/>
      <c r="BF27" s="20"/>
      <c r="BG27" s="20"/>
      <c r="BH27" s="20"/>
      <c r="BI27" s="20"/>
      <c r="BJ27" s="20">
        <v>3138563641.4200001</v>
      </c>
      <c r="BK27" s="20">
        <v>531083151.79000002</v>
      </c>
      <c r="BL27" s="20">
        <v>8538199.3100000005</v>
      </c>
      <c r="BM27" s="20"/>
      <c r="BN27" s="20">
        <v>22330130.879999999</v>
      </c>
      <c r="BO27" s="20">
        <v>225917.25</v>
      </c>
      <c r="BP27" s="20"/>
      <c r="BQ27" s="20"/>
      <c r="BR27" s="20"/>
      <c r="BS27" s="20"/>
      <c r="BT27" s="20">
        <v>668360298.75</v>
      </c>
      <c r="BU27" s="20">
        <v>642174954.61000001</v>
      </c>
      <c r="BV27" s="20">
        <v>89534901.890000001</v>
      </c>
      <c r="BW27" s="20">
        <v>528009.94999999995</v>
      </c>
      <c r="BX27" s="20"/>
      <c r="BY27" s="20"/>
      <c r="BZ27" s="20">
        <v>256480184.02000001</v>
      </c>
      <c r="CA27" s="20">
        <v>256440112.5</v>
      </c>
      <c r="CB27" s="20">
        <v>27623134.93</v>
      </c>
      <c r="CC27" s="20">
        <v>3162749.9</v>
      </c>
      <c r="CD27" s="20">
        <v>1072866849.78</v>
      </c>
      <c r="CE27" s="20">
        <v>902531744.21000004</v>
      </c>
      <c r="CF27" s="20">
        <v>2065696791.6400001</v>
      </c>
      <c r="CG27" s="20">
        <v>132770787.95</v>
      </c>
      <c r="CH27" s="19">
        <v>327.51839999999999</v>
      </c>
      <c r="CI27" s="19">
        <v>188.2655</v>
      </c>
    </row>
    <row r="28" spans="1:87" ht="14.45" customHeight="1" x14ac:dyDescent="0.25">
      <c r="A28" s="4"/>
      <c r="B28" s="2">
        <v>45826</v>
      </c>
      <c r="C28" s="1" t="s">
        <v>60</v>
      </c>
      <c r="D28" s="2">
        <v>45827</v>
      </c>
      <c r="E28" s="15">
        <f t="shared" si="0"/>
        <v>45827</v>
      </c>
      <c r="F28" s="20">
        <v>353284773.04000002</v>
      </c>
      <c r="G28" s="20">
        <v>255141998.84</v>
      </c>
      <c r="H28" s="20">
        <v>576601959.12</v>
      </c>
      <c r="I28" s="20">
        <v>0</v>
      </c>
      <c r="J28" s="20">
        <v>7522558136.6800003</v>
      </c>
      <c r="K28" s="20"/>
      <c r="L28" s="20"/>
      <c r="M28" s="20">
        <v>0</v>
      </c>
      <c r="N28" s="20"/>
      <c r="O28" s="20">
        <v>0</v>
      </c>
      <c r="P28" s="20"/>
      <c r="Q28" s="20">
        <v>0</v>
      </c>
      <c r="R28" s="20"/>
      <c r="S28" s="20"/>
      <c r="T28" s="20"/>
      <c r="U28" s="20"/>
      <c r="V28" s="20"/>
      <c r="W28" s="20"/>
      <c r="X28" s="20">
        <v>1721047186.0999999</v>
      </c>
      <c r="Y28" s="20">
        <v>0</v>
      </c>
      <c r="Z28" s="20">
        <v>6731397682.7399998</v>
      </c>
      <c r="AA28" s="20">
        <v>255141998.84</v>
      </c>
      <c r="AB28" s="20">
        <v>185134813.62</v>
      </c>
      <c r="AC28" s="20">
        <v>66887154.109999999</v>
      </c>
      <c r="AD28" s="20">
        <v>2600440290.04</v>
      </c>
      <c r="AE28" s="20">
        <v>153396172.71000001</v>
      </c>
      <c r="AF28" s="20"/>
      <c r="AG28" s="20"/>
      <c r="AH28" s="20"/>
      <c r="AI28" s="20"/>
      <c r="AJ28" s="20">
        <v>159340274.31999999</v>
      </c>
      <c r="AK28" s="20">
        <v>76060468.890000001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119568129.95</v>
      </c>
      <c r="AW28" s="20">
        <v>2967797.97</v>
      </c>
      <c r="AX28" s="20">
        <v>41291781.130000003</v>
      </c>
      <c r="AY28" s="20">
        <v>36435212.82</v>
      </c>
      <c r="AZ28" s="20">
        <v>282033066.52999997</v>
      </c>
      <c r="BA28" s="20">
        <v>98883826.030000001</v>
      </c>
      <c r="BB28" s="20">
        <v>148399270.66</v>
      </c>
      <c r="BC28" s="20">
        <v>139781716.94999999</v>
      </c>
      <c r="BD28" s="20"/>
      <c r="BE28" s="20"/>
      <c r="BF28" s="20"/>
      <c r="BG28" s="20"/>
      <c r="BH28" s="20"/>
      <c r="BI28" s="20"/>
      <c r="BJ28" s="20">
        <v>3144599212.98</v>
      </c>
      <c r="BK28" s="20">
        <v>558479480.21000004</v>
      </c>
      <c r="BL28" s="20">
        <v>8625234.1500000004</v>
      </c>
      <c r="BM28" s="20"/>
      <c r="BN28" s="20">
        <v>21930854.75</v>
      </c>
      <c r="BO28" s="20">
        <v>225674.73</v>
      </c>
      <c r="BP28" s="20"/>
      <c r="BQ28" s="20"/>
      <c r="BR28" s="20"/>
      <c r="BS28" s="20"/>
      <c r="BT28" s="20">
        <v>659958213.79999995</v>
      </c>
      <c r="BU28" s="20">
        <v>635657038.38</v>
      </c>
      <c r="BV28" s="20">
        <v>93633661.069999993</v>
      </c>
      <c r="BW28" s="20">
        <v>527443.13</v>
      </c>
      <c r="BX28" s="20"/>
      <c r="BY28" s="20"/>
      <c r="BZ28" s="20">
        <v>282467490.18000001</v>
      </c>
      <c r="CA28" s="20">
        <v>281982488</v>
      </c>
      <c r="CB28" s="20">
        <v>28343093.649999999</v>
      </c>
      <c r="CC28" s="20">
        <v>2151213.17</v>
      </c>
      <c r="CD28" s="20">
        <v>1094958547.5999999</v>
      </c>
      <c r="CE28" s="20">
        <v>920543857.40999997</v>
      </c>
      <c r="CF28" s="20">
        <v>2049640665.3800001</v>
      </c>
      <c r="CG28" s="20">
        <v>139619870.05000001</v>
      </c>
      <c r="CH28" s="19">
        <v>328.41840000000002</v>
      </c>
      <c r="CI28" s="19">
        <v>182.7405</v>
      </c>
    </row>
    <row r="29" spans="1:87" ht="14.45" customHeight="1" x14ac:dyDescent="0.25">
      <c r="A29" s="4"/>
      <c r="B29" s="2">
        <v>45827</v>
      </c>
      <c r="C29" s="1" t="s">
        <v>60</v>
      </c>
      <c r="D29" s="2">
        <v>45828</v>
      </c>
      <c r="E29" s="15">
        <f t="shared" si="0"/>
        <v>45828</v>
      </c>
      <c r="F29" s="20">
        <v>352390270.08999997</v>
      </c>
      <c r="G29" s="20">
        <v>257170702.09</v>
      </c>
      <c r="H29" s="20">
        <v>758044323.28999996</v>
      </c>
      <c r="I29" s="20">
        <v>0</v>
      </c>
      <c r="J29" s="20">
        <v>7413423466.4399996</v>
      </c>
      <c r="K29" s="20"/>
      <c r="L29" s="20"/>
      <c r="M29" s="20">
        <v>0</v>
      </c>
      <c r="N29" s="20"/>
      <c r="O29" s="20">
        <v>0</v>
      </c>
      <c r="P29" s="20"/>
      <c r="Q29" s="20">
        <v>0</v>
      </c>
      <c r="R29" s="20"/>
      <c r="S29" s="20"/>
      <c r="T29" s="20"/>
      <c r="U29" s="20"/>
      <c r="V29" s="20"/>
      <c r="W29" s="20"/>
      <c r="X29" s="20">
        <v>1721047186.0999999</v>
      </c>
      <c r="Y29" s="20">
        <v>0</v>
      </c>
      <c r="Z29" s="20">
        <v>6802810873.7200003</v>
      </c>
      <c r="AA29" s="20">
        <v>257170702.09</v>
      </c>
      <c r="AB29" s="20">
        <v>182562982.37</v>
      </c>
      <c r="AC29" s="20">
        <v>67409469.700000003</v>
      </c>
      <c r="AD29" s="20">
        <v>2603309201.48</v>
      </c>
      <c r="AE29" s="20">
        <v>155942365.97</v>
      </c>
      <c r="AF29" s="20">
        <v>50000000</v>
      </c>
      <c r="AG29" s="20"/>
      <c r="AH29" s="20"/>
      <c r="AI29" s="20"/>
      <c r="AJ29" s="20">
        <v>151229765.61000001</v>
      </c>
      <c r="AK29" s="20">
        <v>69877982.930000007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104306925.47</v>
      </c>
      <c r="AW29" s="20">
        <v>2972559.58</v>
      </c>
      <c r="AX29" s="20">
        <v>32439539.539999999</v>
      </c>
      <c r="AY29" s="20">
        <v>26297040.969999999</v>
      </c>
      <c r="AZ29" s="20">
        <v>921601545.29999995</v>
      </c>
      <c r="BA29" s="20">
        <v>305129715.30000001</v>
      </c>
      <c r="BB29" s="20">
        <v>113585883</v>
      </c>
      <c r="BC29" s="20">
        <v>106475272.15000001</v>
      </c>
      <c r="BD29" s="20"/>
      <c r="BE29" s="20"/>
      <c r="BF29" s="20"/>
      <c r="BG29" s="20"/>
      <c r="BH29" s="20"/>
      <c r="BI29" s="20"/>
      <c r="BJ29" s="20">
        <v>3766969602.6100001</v>
      </c>
      <c r="BK29" s="20">
        <v>718131710.44000006</v>
      </c>
      <c r="BL29" s="20">
        <v>8514182.3399999999</v>
      </c>
      <c r="BM29" s="20"/>
      <c r="BN29" s="20">
        <v>22010578.57</v>
      </c>
      <c r="BO29" s="20">
        <v>225143.16</v>
      </c>
      <c r="BP29" s="20"/>
      <c r="BQ29" s="20"/>
      <c r="BR29" s="20"/>
      <c r="BS29" s="20"/>
      <c r="BT29" s="20">
        <v>572112943.77999997</v>
      </c>
      <c r="BU29" s="20">
        <v>552501778.10000002</v>
      </c>
      <c r="BV29" s="20">
        <v>94135917.700000003</v>
      </c>
      <c r="BW29" s="20">
        <v>526200.76</v>
      </c>
      <c r="BX29" s="20"/>
      <c r="BY29" s="20"/>
      <c r="BZ29" s="20">
        <v>920382559.88</v>
      </c>
      <c r="CA29" s="20">
        <v>623758260</v>
      </c>
      <c r="CB29" s="20">
        <v>25972260.539999999</v>
      </c>
      <c r="CC29" s="20">
        <v>2103173.2000000002</v>
      </c>
      <c r="CD29" s="20">
        <v>1643128442.8099999</v>
      </c>
      <c r="CE29" s="20">
        <v>1179114555.22</v>
      </c>
      <c r="CF29" s="20">
        <v>2123841159.8</v>
      </c>
      <c r="CG29" s="20">
        <v>179532927.61000001</v>
      </c>
      <c r="CH29" s="19">
        <v>320.30700000000002</v>
      </c>
      <c r="CI29" s="19">
        <v>143.24430000000001</v>
      </c>
    </row>
    <row r="30" spans="1:87" ht="14.45" customHeight="1" x14ac:dyDescent="0.25">
      <c r="A30" s="4"/>
      <c r="B30" s="2">
        <v>45828</v>
      </c>
      <c r="C30" s="1" t="s">
        <v>60</v>
      </c>
      <c r="D30" s="2">
        <v>45829</v>
      </c>
      <c r="E30" s="15">
        <f t="shared" si="0"/>
        <v>45829</v>
      </c>
      <c r="F30" s="20">
        <v>371727578.19999999</v>
      </c>
      <c r="G30" s="20">
        <v>257282378.09999999</v>
      </c>
      <c r="H30" s="20">
        <v>739726745.42999995</v>
      </c>
      <c r="I30" s="20">
        <v>0</v>
      </c>
      <c r="J30" s="20">
        <v>7207280905.1499996</v>
      </c>
      <c r="K30" s="20"/>
      <c r="L30" s="20"/>
      <c r="M30" s="20">
        <v>0</v>
      </c>
      <c r="N30" s="20">
        <v>222000000</v>
      </c>
      <c r="O30" s="20">
        <v>0</v>
      </c>
      <c r="P30" s="20"/>
      <c r="Q30" s="20">
        <v>0</v>
      </c>
      <c r="R30" s="20"/>
      <c r="S30" s="20"/>
      <c r="T30" s="20"/>
      <c r="U30" s="20"/>
      <c r="V30" s="20"/>
      <c r="W30" s="20"/>
      <c r="X30" s="20">
        <v>1721047186.0999999</v>
      </c>
      <c r="Y30" s="20">
        <v>0</v>
      </c>
      <c r="Z30" s="20">
        <v>6819688042.6800003</v>
      </c>
      <c r="AA30" s="20">
        <v>257282378.09999999</v>
      </c>
      <c r="AB30" s="20">
        <v>184217783.33000001</v>
      </c>
      <c r="AC30" s="20">
        <v>67592367.230000004</v>
      </c>
      <c r="AD30" s="20">
        <v>2641633081.0599999</v>
      </c>
      <c r="AE30" s="20">
        <v>155453040.02000001</v>
      </c>
      <c r="AF30" s="20">
        <v>50000000</v>
      </c>
      <c r="AG30" s="20"/>
      <c r="AH30" s="20"/>
      <c r="AI30" s="20"/>
      <c r="AJ30" s="20">
        <v>151687363.34999999</v>
      </c>
      <c r="AK30" s="20">
        <v>69863603.879999995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101129295.84999999</v>
      </c>
      <c r="AW30" s="20">
        <v>2975330.52</v>
      </c>
      <c r="AX30" s="20">
        <v>48019043.990000002</v>
      </c>
      <c r="AY30" s="20">
        <v>42833372.159999996</v>
      </c>
      <c r="AZ30" s="20">
        <v>303535603.85000002</v>
      </c>
      <c r="BA30" s="20">
        <v>15854374.92</v>
      </c>
      <c r="BB30" s="20">
        <v>83616839.25</v>
      </c>
      <c r="BC30" s="20">
        <v>74823490.950000003</v>
      </c>
      <c r="BD30" s="20"/>
      <c r="BE30" s="20"/>
      <c r="BF30" s="20"/>
      <c r="BG30" s="20"/>
      <c r="BH30" s="20"/>
      <c r="BI30" s="20"/>
      <c r="BJ30" s="20">
        <v>3170819245.5799999</v>
      </c>
      <c r="BK30" s="20">
        <v>413401358.57999998</v>
      </c>
      <c r="BL30" s="20">
        <v>8195310.1799999997</v>
      </c>
      <c r="BM30" s="20"/>
      <c r="BN30" s="20">
        <v>21581927.09</v>
      </c>
      <c r="BO30" s="20">
        <v>224937.3</v>
      </c>
      <c r="BP30" s="20"/>
      <c r="BQ30" s="20"/>
      <c r="BR30" s="20"/>
      <c r="BS30" s="20"/>
      <c r="BT30" s="20">
        <v>697286593.78999996</v>
      </c>
      <c r="BU30" s="20">
        <v>634859646.71000004</v>
      </c>
      <c r="BV30" s="20">
        <v>79325437.030000001</v>
      </c>
      <c r="BW30" s="20">
        <v>525719.63</v>
      </c>
      <c r="BX30" s="20"/>
      <c r="BY30" s="20"/>
      <c r="BZ30" s="20">
        <v>302947470</v>
      </c>
      <c r="CA30" s="20">
        <v>302947470</v>
      </c>
      <c r="CB30" s="20">
        <v>30152735.190000001</v>
      </c>
      <c r="CC30" s="20">
        <v>2446379.15</v>
      </c>
      <c r="CD30" s="20">
        <v>1139489473.28</v>
      </c>
      <c r="CE30" s="20">
        <v>941004152.78999996</v>
      </c>
      <c r="CF30" s="20">
        <v>2031329772.3</v>
      </c>
      <c r="CG30" s="20">
        <v>103350339.64</v>
      </c>
      <c r="CH30" s="19">
        <v>335.7253</v>
      </c>
      <c r="CI30" s="19">
        <v>248.94200000000001</v>
      </c>
    </row>
    <row r="31" spans="1:87" ht="14.45" customHeight="1" x14ac:dyDescent="0.25">
      <c r="A31" s="4"/>
      <c r="B31" s="2">
        <v>45831</v>
      </c>
      <c r="C31" s="1" t="s">
        <v>60</v>
      </c>
      <c r="D31" s="2">
        <v>45832</v>
      </c>
      <c r="E31" s="15">
        <f t="shared" si="0"/>
        <v>45832</v>
      </c>
      <c r="F31" s="20">
        <v>372096328.51999998</v>
      </c>
      <c r="G31" s="20">
        <v>265602710.81999999</v>
      </c>
      <c r="H31" s="20">
        <v>649775524.62</v>
      </c>
      <c r="I31" s="20">
        <v>0</v>
      </c>
      <c r="J31" s="20">
        <v>7355180269.4499998</v>
      </c>
      <c r="K31" s="20"/>
      <c r="L31" s="20"/>
      <c r="M31" s="20">
        <v>0</v>
      </c>
      <c r="N31" s="20">
        <v>88000000</v>
      </c>
      <c r="O31" s="20">
        <v>0</v>
      </c>
      <c r="P31" s="20"/>
      <c r="Q31" s="20">
        <v>0</v>
      </c>
      <c r="R31" s="20"/>
      <c r="S31" s="20"/>
      <c r="T31" s="20"/>
      <c r="U31" s="20"/>
      <c r="V31" s="20"/>
      <c r="W31" s="20"/>
      <c r="X31" s="20">
        <v>1721047186.0999999</v>
      </c>
      <c r="Y31" s="20">
        <v>0</v>
      </c>
      <c r="Z31" s="20">
        <v>6744004936.4899998</v>
      </c>
      <c r="AA31" s="20">
        <v>265602710.81999999</v>
      </c>
      <c r="AB31" s="20">
        <v>182263869.80000001</v>
      </c>
      <c r="AC31" s="20">
        <v>68397857.319999993</v>
      </c>
      <c r="AD31" s="20">
        <v>2609921200.6999998</v>
      </c>
      <c r="AE31" s="20">
        <v>167746507.03999999</v>
      </c>
      <c r="AF31" s="20">
        <v>50000000</v>
      </c>
      <c r="AG31" s="20"/>
      <c r="AH31" s="20"/>
      <c r="AI31" s="20"/>
      <c r="AJ31" s="20">
        <v>126586288.72</v>
      </c>
      <c r="AK31" s="20">
        <v>45379447.659999996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110076832.01000001</v>
      </c>
      <c r="AW31" s="20">
        <v>3110902.35</v>
      </c>
      <c r="AX31" s="20">
        <v>29756584.030000001</v>
      </c>
      <c r="AY31" s="20">
        <v>25935898.129999999</v>
      </c>
      <c r="AZ31" s="20">
        <v>348062193.85000002</v>
      </c>
      <c r="BA31" s="20"/>
      <c r="BB31" s="20">
        <v>65438640.630000003</v>
      </c>
      <c r="BC31" s="20">
        <v>58492237.850000001</v>
      </c>
      <c r="BD31" s="20"/>
      <c r="BE31" s="20"/>
      <c r="BF31" s="20"/>
      <c r="BG31" s="20"/>
      <c r="BH31" s="20"/>
      <c r="BI31" s="20"/>
      <c r="BJ31" s="20">
        <v>3211961020.3200002</v>
      </c>
      <c r="BK31" s="20">
        <v>353011804.93000001</v>
      </c>
      <c r="BL31" s="20">
        <v>8907705.7799999993</v>
      </c>
      <c r="BM31" s="20"/>
      <c r="BN31" s="20">
        <v>21533027.300000001</v>
      </c>
      <c r="BO31" s="20">
        <v>226542.82</v>
      </c>
      <c r="BP31" s="20"/>
      <c r="BQ31" s="20"/>
      <c r="BR31" s="20"/>
      <c r="BS31" s="20"/>
      <c r="BT31" s="20">
        <v>476876582.95999998</v>
      </c>
      <c r="BU31" s="20">
        <v>435179815.72000003</v>
      </c>
      <c r="BV31" s="20">
        <v>78800236.430000007</v>
      </c>
      <c r="BW31" s="20">
        <v>529472.03</v>
      </c>
      <c r="BX31" s="20"/>
      <c r="BY31" s="20"/>
      <c r="BZ31" s="20">
        <v>494242525.32999998</v>
      </c>
      <c r="CA31" s="20">
        <v>494187750</v>
      </c>
      <c r="CB31" s="20">
        <v>33037810.010000002</v>
      </c>
      <c r="CC31" s="20">
        <v>6077457.9500000002</v>
      </c>
      <c r="CD31" s="20">
        <v>1113397887.8099999</v>
      </c>
      <c r="CE31" s="20">
        <v>936201038.51999998</v>
      </c>
      <c r="CF31" s="20">
        <v>2098563132.51</v>
      </c>
      <c r="CG31" s="20">
        <v>88252951.230000004</v>
      </c>
      <c r="CH31" s="19">
        <v>321.363</v>
      </c>
      <c r="CI31" s="19">
        <v>300.95620000000002</v>
      </c>
    </row>
    <row r="32" spans="1:87" ht="14.45" customHeight="1" x14ac:dyDescent="0.25">
      <c r="A32" s="4"/>
      <c r="B32" s="2">
        <v>45832</v>
      </c>
      <c r="C32" s="1" t="s">
        <v>60</v>
      </c>
      <c r="D32" s="2">
        <v>45833</v>
      </c>
      <c r="E32" s="15">
        <f t="shared" si="0"/>
        <v>45833</v>
      </c>
      <c r="F32" s="20">
        <v>333941439.16000003</v>
      </c>
      <c r="G32" s="20">
        <v>246439093.96000001</v>
      </c>
      <c r="H32" s="20">
        <v>725629601.29999995</v>
      </c>
      <c r="I32" s="20">
        <v>0</v>
      </c>
      <c r="J32" s="20">
        <v>7193325439.1800003</v>
      </c>
      <c r="K32" s="20"/>
      <c r="L32" s="20"/>
      <c r="M32" s="20">
        <v>0</v>
      </c>
      <c r="N32" s="20">
        <v>151000000</v>
      </c>
      <c r="O32" s="20">
        <v>0</v>
      </c>
      <c r="P32" s="20"/>
      <c r="Q32" s="20">
        <v>0</v>
      </c>
      <c r="R32" s="20"/>
      <c r="S32" s="20"/>
      <c r="T32" s="20"/>
      <c r="U32" s="20"/>
      <c r="V32" s="20"/>
      <c r="W32" s="20"/>
      <c r="X32" s="20">
        <v>1721047186.0999999</v>
      </c>
      <c r="Y32" s="20">
        <v>0</v>
      </c>
      <c r="Z32" s="20">
        <v>6682849293.54</v>
      </c>
      <c r="AA32" s="20">
        <v>246439093.96000001</v>
      </c>
      <c r="AB32" s="20">
        <v>180975639.24000001</v>
      </c>
      <c r="AC32" s="20">
        <v>68439190.159999996</v>
      </c>
      <c r="AD32" s="20">
        <v>2610939564.54</v>
      </c>
      <c r="AE32" s="20">
        <v>159968179.69999999</v>
      </c>
      <c r="AF32" s="20">
        <v>50000000</v>
      </c>
      <c r="AG32" s="20"/>
      <c r="AH32" s="20"/>
      <c r="AI32" s="20"/>
      <c r="AJ32" s="20">
        <v>149603211.06</v>
      </c>
      <c r="AK32" s="20">
        <v>69704263.280000001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110183378.31999999</v>
      </c>
      <c r="AW32" s="20">
        <v>3110968.35</v>
      </c>
      <c r="AX32" s="20">
        <v>27407761.129999999</v>
      </c>
      <c r="AY32" s="20">
        <v>22829396.710000001</v>
      </c>
      <c r="AZ32" s="20">
        <v>307811435.75</v>
      </c>
      <c r="BA32" s="20">
        <v>19387992.870000001</v>
      </c>
      <c r="BB32" s="20">
        <v>93812097.950000003</v>
      </c>
      <c r="BC32" s="20">
        <v>86050356.349999994</v>
      </c>
      <c r="BD32" s="20"/>
      <c r="BE32" s="20"/>
      <c r="BF32" s="20"/>
      <c r="BG32" s="20"/>
      <c r="BH32" s="20"/>
      <c r="BI32" s="20"/>
      <c r="BJ32" s="20">
        <v>3220574417.1999998</v>
      </c>
      <c r="BK32" s="20">
        <v>413425220.63</v>
      </c>
      <c r="BL32" s="20">
        <v>8969363.3300000001</v>
      </c>
      <c r="BM32" s="20"/>
      <c r="BN32" s="20">
        <v>20568806.43</v>
      </c>
      <c r="BO32" s="20">
        <v>225698.23</v>
      </c>
      <c r="BP32" s="20"/>
      <c r="BQ32" s="20"/>
      <c r="BR32" s="20"/>
      <c r="BS32" s="20"/>
      <c r="BT32" s="20">
        <v>484187616.29000002</v>
      </c>
      <c r="BU32" s="20">
        <v>448595215.45999998</v>
      </c>
      <c r="BV32" s="20">
        <v>110310862.45999999</v>
      </c>
      <c r="BW32" s="20">
        <v>527498.06000000006</v>
      </c>
      <c r="BX32" s="20"/>
      <c r="BY32" s="20"/>
      <c r="BZ32" s="20">
        <v>552372412.74000001</v>
      </c>
      <c r="CA32" s="20">
        <v>552323421.37</v>
      </c>
      <c r="CB32" s="20">
        <v>25358939.989999998</v>
      </c>
      <c r="CC32" s="20">
        <v>2587587.33</v>
      </c>
      <c r="CD32" s="20">
        <v>1201768001.24</v>
      </c>
      <c r="CE32" s="20">
        <v>1004259420.45</v>
      </c>
      <c r="CF32" s="20">
        <v>2018806415.96</v>
      </c>
      <c r="CG32" s="20">
        <v>103356305.16</v>
      </c>
      <c r="CH32" s="19">
        <v>331.02969999999999</v>
      </c>
      <c r="CI32" s="19">
        <v>238.43639999999999</v>
      </c>
    </row>
    <row r="33" spans="1:87" ht="14.45" customHeight="1" x14ac:dyDescent="0.25">
      <c r="A33" s="4"/>
      <c r="B33" s="2">
        <v>45833</v>
      </c>
      <c r="C33" s="1" t="s">
        <v>60</v>
      </c>
      <c r="D33" s="2">
        <v>45834</v>
      </c>
      <c r="E33" s="15">
        <f t="shared" si="0"/>
        <v>45834</v>
      </c>
      <c r="F33" s="20">
        <v>308481342.11000001</v>
      </c>
      <c r="G33" s="20">
        <v>206253014.21000001</v>
      </c>
      <c r="H33" s="20">
        <v>725342530.02999997</v>
      </c>
      <c r="I33" s="20">
        <v>0</v>
      </c>
      <c r="J33" s="20">
        <v>7284048935.5799999</v>
      </c>
      <c r="K33" s="20"/>
      <c r="L33" s="20"/>
      <c r="M33" s="20">
        <v>0</v>
      </c>
      <c r="N33" s="20">
        <v>44000000</v>
      </c>
      <c r="O33" s="20">
        <v>0</v>
      </c>
      <c r="P33" s="20"/>
      <c r="Q33" s="20">
        <v>0</v>
      </c>
      <c r="R33" s="20"/>
      <c r="S33" s="20"/>
      <c r="T33" s="20"/>
      <c r="U33" s="20"/>
      <c r="V33" s="20"/>
      <c r="W33" s="20"/>
      <c r="X33" s="20">
        <v>1721047186.0999999</v>
      </c>
      <c r="Y33" s="20">
        <v>0</v>
      </c>
      <c r="Z33" s="20">
        <v>6640825621.6199999</v>
      </c>
      <c r="AA33" s="20">
        <v>206253014.21000001</v>
      </c>
      <c r="AB33" s="20">
        <v>181025951.65000001</v>
      </c>
      <c r="AC33" s="20">
        <v>68672881.129999995</v>
      </c>
      <c r="AD33" s="20">
        <v>2627392592.9299998</v>
      </c>
      <c r="AE33" s="20">
        <v>157762495.81999999</v>
      </c>
      <c r="AF33" s="20"/>
      <c r="AG33" s="20"/>
      <c r="AH33" s="20"/>
      <c r="AI33" s="20"/>
      <c r="AJ33" s="20">
        <v>150879875.56999999</v>
      </c>
      <c r="AK33" s="20">
        <v>70152500.159999996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116540237.34</v>
      </c>
      <c r="AW33" s="20">
        <v>3112106.77</v>
      </c>
      <c r="AX33" s="20">
        <v>34728099.020000003</v>
      </c>
      <c r="AY33" s="20">
        <v>21910281.34</v>
      </c>
      <c r="AZ33" s="20">
        <v>194113340</v>
      </c>
      <c r="BA33" s="20"/>
      <c r="BB33" s="20">
        <v>62096059.299999997</v>
      </c>
      <c r="BC33" s="20">
        <v>53688586.600000001</v>
      </c>
      <c r="BD33" s="20"/>
      <c r="BE33" s="20"/>
      <c r="BF33" s="20"/>
      <c r="BG33" s="20"/>
      <c r="BH33" s="20"/>
      <c r="BI33" s="20"/>
      <c r="BJ33" s="20">
        <v>3059967336</v>
      </c>
      <c r="BK33" s="20">
        <v>359263576.00999999</v>
      </c>
      <c r="BL33" s="20">
        <v>9062000.25</v>
      </c>
      <c r="BM33" s="20"/>
      <c r="BN33" s="20">
        <v>21041828.59</v>
      </c>
      <c r="BO33" s="20">
        <v>227989.48</v>
      </c>
      <c r="BP33" s="20"/>
      <c r="BQ33" s="20"/>
      <c r="BR33" s="20"/>
      <c r="BS33" s="20"/>
      <c r="BT33" s="20">
        <v>588663598.74000001</v>
      </c>
      <c r="BU33" s="20">
        <v>553206041.89999998</v>
      </c>
      <c r="BV33" s="20">
        <v>46492041.689999998</v>
      </c>
      <c r="BW33" s="20">
        <v>532853.13</v>
      </c>
      <c r="BX33" s="20"/>
      <c r="BY33" s="20"/>
      <c r="BZ33" s="20">
        <v>454495316.17000002</v>
      </c>
      <c r="CA33" s="20">
        <v>454489680</v>
      </c>
      <c r="CB33" s="20">
        <v>31385322.309999999</v>
      </c>
      <c r="CC33" s="20">
        <v>3794396.29</v>
      </c>
      <c r="CD33" s="20">
        <v>1151140107.75</v>
      </c>
      <c r="CE33" s="20">
        <v>1012250960.8</v>
      </c>
      <c r="CF33" s="20">
        <v>1908827228.25</v>
      </c>
      <c r="CG33" s="20">
        <v>89815894</v>
      </c>
      <c r="CH33" s="19">
        <v>347.9008</v>
      </c>
      <c r="CI33" s="19">
        <v>229.63980000000001</v>
      </c>
    </row>
    <row r="34" spans="1:87" ht="14.45" customHeight="1" x14ac:dyDescent="0.25">
      <c r="A34" s="4"/>
      <c r="B34" s="2">
        <v>45834</v>
      </c>
      <c r="C34" s="1" t="s">
        <v>60</v>
      </c>
      <c r="D34" s="2">
        <v>45835</v>
      </c>
      <c r="E34" s="15">
        <f t="shared" si="0"/>
        <v>45835</v>
      </c>
      <c r="F34" s="20">
        <v>355220698.08999997</v>
      </c>
      <c r="G34" s="20">
        <v>216777660.69</v>
      </c>
      <c r="H34" s="20">
        <v>676839068.69000006</v>
      </c>
      <c r="I34" s="20">
        <v>0</v>
      </c>
      <c r="J34" s="20">
        <v>7387082777.7799997</v>
      </c>
      <c r="K34" s="20"/>
      <c r="L34" s="20"/>
      <c r="M34" s="20">
        <v>0</v>
      </c>
      <c r="N34" s="20">
        <v>111000000</v>
      </c>
      <c r="O34" s="20">
        <v>0</v>
      </c>
      <c r="P34" s="20"/>
      <c r="Q34" s="20">
        <v>0</v>
      </c>
      <c r="R34" s="20"/>
      <c r="S34" s="20"/>
      <c r="T34" s="20"/>
      <c r="U34" s="20"/>
      <c r="V34" s="20"/>
      <c r="W34" s="20"/>
      <c r="X34" s="20">
        <v>1721047186.0999999</v>
      </c>
      <c r="Y34" s="20">
        <v>0</v>
      </c>
      <c r="Z34" s="20">
        <v>6809095358.46</v>
      </c>
      <c r="AA34" s="20">
        <v>216777660.69</v>
      </c>
      <c r="AB34" s="20">
        <v>179884973.68000001</v>
      </c>
      <c r="AC34" s="20">
        <v>68754405.900000006</v>
      </c>
      <c r="AD34" s="20">
        <v>2638150979.77</v>
      </c>
      <c r="AE34" s="20">
        <v>153980963.65000001</v>
      </c>
      <c r="AF34" s="20">
        <v>50000000</v>
      </c>
      <c r="AG34" s="20"/>
      <c r="AH34" s="20"/>
      <c r="AI34" s="20"/>
      <c r="AJ34" s="20">
        <v>149236403.28999999</v>
      </c>
      <c r="AK34" s="20">
        <v>69900307.349999994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113411393.87</v>
      </c>
      <c r="AW34" s="20">
        <v>1914526.73</v>
      </c>
      <c r="AX34" s="20">
        <v>27156231.850000001</v>
      </c>
      <c r="AY34" s="20">
        <v>21659604.41</v>
      </c>
      <c r="AZ34" s="20">
        <v>241900756.08000001</v>
      </c>
      <c r="BA34" s="20"/>
      <c r="BB34" s="20">
        <v>59528889.240000002</v>
      </c>
      <c r="BC34" s="20">
        <v>53080933.689999998</v>
      </c>
      <c r="BD34" s="20"/>
      <c r="BE34" s="20"/>
      <c r="BF34" s="20"/>
      <c r="BG34" s="20"/>
      <c r="BH34" s="20"/>
      <c r="BI34" s="20"/>
      <c r="BJ34" s="20">
        <v>3152982297</v>
      </c>
      <c r="BK34" s="20">
        <v>353305498.94999999</v>
      </c>
      <c r="BL34" s="20">
        <v>8858109.0299999993</v>
      </c>
      <c r="BM34" s="20"/>
      <c r="BN34" s="20">
        <v>21683537.460000001</v>
      </c>
      <c r="BO34" s="20">
        <v>227121.86</v>
      </c>
      <c r="BP34" s="20"/>
      <c r="BQ34" s="20"/>
      <c r="BR34" s="20"/>
      <c r="BS34" s="20"/>
      <c r="BT34" s="20">
        <v>652283663.64999998</v>
      </c>
      <c r="BU34" s="20">
        <v>624109102.38</v>
      </c>
      <c r="BV34" s="20">
        <v>47136148.210000001</v>
      </c>
      <c r="BW34" s="20">
        <v>530825.35</v>
      </c>
      <c r="BX34" s="20"/>
      <c r="BY34" s="20"/>
      <c r="BZ34" s="20">
        <v>366696647.16000003</v>
      </c>
      <c r="CA34" s="20">
        <v>366605000</v>
      </c>
      <c r="CB34" s="20">
        <v>24576914.48</v>
      </c>
      <c r="CC34" s="20">
        <v>2955316.46</v>
      </c>
      <c r="CD34" s="20">
        <v>1121235019.99</v>
      </c>
      <c r="CE34" s="20">
        <v>994427366.04999995</v>
      </c>
      <c r="CF34" s="20">
        <v>2031747277.01</v>
      </c>
      <c r="CG34" s="20">
        <v>88326374.739999995</v>
      </c>
      <c r="CH34" s="19">
        <v>335.13499999999999</v>
      </c>
      <c r="CI34" s="19">
        <v>245.428</v>
      </c>
    </row>
    <row r="35" spans="1:87" ht="14.45" customHeight="1" x14ac:dyDescent="0.25">
      <c r="A35" s="4"/>
      <c r="B35" s="2">
        <v>45835</v>
      </c>
      <c r="C35" s="1" t="s">
        <v>60</v>
      </c>
      <c r="D35" s="2">
        <v>45836</v>
      </c>
      <c r="E35" s="15">
        <f t="shared" si="0"/>
        <v>45836</v>
      </c>
      <c r="F35" s="20">
        <v>326352147.06999999</v>
      </c>
      <c r="G35" s="20">
        <v>220419941.27000001</v>
      </c>
      <c r="H35" s="20">
        <v>1008554217.76</v>
      </c>
      <c r="I35" s="20">
        <v>0</v>
      </c>
      <c r="J35" s="20">
        <v>7494297185.7799997</v>
      </c>
      <c r="K35" s="20"/>
      <c r="L35" s="20"/>
      <c r="M35" s="20">
        <v>0</v>
      </c>
      <c r="N35" s="20">
        <v>121000000</v>
      </c>
      <c r="O35" s="20">
        <v>0</v>
      </c>
      <c r="P35" s="20"/>
      <c r="Q35" s="20">
        <v>0</v>
      </c>
      <c r="R35" s="20"/>
      <c r="S35" s="20"/>
      <c r="T35" s="20"/>
      <c r="U35" s="20"/>
      <c r="V35" s="20"/>
      <c r="W35" s="20"/>
      <c r="X35" s="20">
        <v>1721047186.0999999</v>
      </c>
      <c r="Y35" s="20">
        <v>0</v>
      </c>
      <c r="Z35" s="20">
        <v>7229156364.5100002</v>
      </c>
      <c r="AA35" s="20">
        <v>220419941.27000001</v>
      </c>
      <c r="AB35" s="20">
        <v>179139299.30000001</v>
      </c>
      <c r="AC35" s="20">
        <v>68632683.230000004</v>
      </c>
      <c r="AD35" s="20">
        <v>2818248876.7600002</v>
      </c>
      <c r="AE35" s="20">
        <v>150653439.75999999</v>
      </c>
      <c r="AF35" s="20">
        <v>50000000</v>
      </c>
      <c r="AG35" s="20"/>
      <c r="AH35" s="20"/>
      <c r="AI35" s="20"/>
      <c r="AJ35" s="20">
        <v>153516366.66999999</v>
      </c>
      <c r="AK35" s="20">
        <v>70175499.659999996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90663868.480000004</v>
      </c>
      <c r="AW35" s="20">
        <v>1915835.62</v>
      </c>
      <c r="AX35" s="20">
        <v>48829431.130000003</v>
      </c>
      <c r="AY35" s="20">
        <v>43709192.609999999</v>
      </c>
      <c r="AZ35" s="20">
        <v>253241564.38999999</v>
      </c>
      <c r="BA35" s="20">
        <v>9739669.6899999995</v>
      </c>
      <c r="BB35" s="20">
        <v>66953493.159999996</v>
      </c>
      <c r="BC35" s="20">
        <v>58454498.229999997</v>
      </c>
      <c r="BD35" s="20"/>
      <c r="BE35" s="20"/>
      <c r="BF35" s="20"/>
      <c r="BG35" s="20"/>
      <c r="BH35" s="20"/>
      <c r="BI35" s="20"/>
      <c r="BJ35" s="20">
        <v>3349891036.4099998</v>
      </c>
      <c r="BK35" s="20">
        <v>387325043.31999999</v>
      </c>
      <c r="BL35" s="20">
        <v>8662741.3200000003</v>
      </c>
      <c r="BM35" s="20"/>
      <c r="BN35" s="20">
        <v>21687265.969999999</v>
      </c>
      <c r="BO35" s="20">
        <v>228598.6</v>
      </c>
      <c r="BP35" s="20"/>
      <c r="BQ35" s="20"/>
      <c r="BR35" s="20"/>
      <c r="BS35" s="20"/>
      <c r="BT35" s="20">
        <v>830189391.13999999</v>
      </c>
      <c r="BU35" s="20">
        <v>753059421.25</v>
      </c>
      <c r="BV35" s="20">
        <v>46493465.32</v>
      </c>
      <c r="BW35" s="20">
        <v>534276.76</v>
      </c>
      <c r="BX35" s="20"/>
      <c r="BY35" s="20"/>
      <c r="BZ35" s="20">
        <v>252917600</v>
      </c>
      <c r="CA35" s="20">
        <v>252917600</v>
      </c>
      <c r="CB35" s="20">
        <v>27236255.010000002</v>
      </c>
      <c r="CC35" s="20">
        <v>2807542.37</v>
      </c>
      <c r="CD35" s="20">
        <v>1187186718.76</v>
      </c>
      <c r="CE35" s="20">
        <v>1009547438.98</v>
      </c>
      <c r="CF35" s="20">
        <v>2162704317.6500001</v>
      </c>
      <c r="CG35" s="20">
        <v>96831260.829999998</v>
      </c>
      <c r="CH35" s="19">
        <v>334.2647</v>
      </c>
      <c r="CI35" s="19">
        <v>227.63300000000001</v>
      </c>
    </row>
    <row r="36" spans="1:87" ht="14.45" customHeight="1" x14ac:dyDescent="0.25">
      <c r="A36" s="4"/>
      <c r="B36" s="2">
        <v>45838</v>
      </c>
      <c r="C36" s="1" t="s">
        <v>61</v>
      </c>
      <c r="D36" s="2"/>
      <c r="E36" s="15" t="str">
        <f t="shared" si="0"/>
        <v>01.07.2025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19">
        <v>343.71879999999999</v>
      </c>
      <c r="CI36" s="19">
        <v>231.92670000000001</v>
      </c>
    </row>
    <row r="59" spans="56:56" x14ac:dyDescent="0.25">
      <c r="BD59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59">
    <cfRule type="expression" dxfId="1" priority="2">
      <formula>$C59="1"</formula>
    </cfRule>
  </conditionalFormatting>
  <conditionalFormatting sqref="E15:CI36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2025-07-08T13:26:50Z</dcterms:modified>
</cp:coreProperties>
</file>