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ura\Desktop\"/>
    </mc:Choice>
  </mc:AlternateContent>
  <xr:revisionPtr revIDLastSave="0" documentId="13_ncr:1_{59104B37-21FD-41EF-95EC-E074654476BA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Лист1!$A$16:$CH$35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D8" i="1"/>
  <c r="E2" i="1"/>
  <c r="D3" i="1"/>
  <c r="D2" i="1"/>
  <c r="D1" i="1"/>
  <c r="E1" i="1" s="1"/>
  <c r="D6" i="1" s="1"/>
</calcChain>
</file>

<file path=xl/sharedStrings.xml><?xml version="1.0" encoding="utf-8"?>
<sst xmlns="http://schemas.openxmlformats.org/spreadsheetml/2006/main" count="166" uniqueCount="66">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</sst>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"/>
    <numFmt numFmtId="170" formatCode="_-* #,##0_-;\-* #,##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43" fontId="15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0" fontId="13" fillId="0" borderId="1" xfId="5" applyNumberFormat="1" applyFont="1" applyBorder="1" applyAlignment="1">
      <alignment horizontal="center" vertical="center"/>
    </xf>
  </cellXfs>
  <cellStyles count="6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  <cellStyle name="Финансовый" xfId="5" builtinId="3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44774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44775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44771</v>
      </c>
      <c r="D6">
        <v>380526</v>
      </c>
      <c r="E6">
        <v>1</v>
      </c>
      <c r="F6">
        <v>1</v>
      </c>
      <c r="G6">
        <v>0</v>
      </c>
      <c r="H6">
        <v>44603000000</v>
      </c>
    </row>
    <row r="7" spans="1:18" x14ac:dyDescent="0.3">
      <c r="A7" t="s">
        <v>64</v>
      </c>
      <c r="B7" s="20">
        <v>44775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H35"/>
  <sheetViews>
    <sheetView showGridLines="0" tabSelected="1" workbookViewId="0">
      <pane xSplit="4" topLeftCell="E1" activePane="topRight" state="frozen"/>
      <selection activeCell="A5" sqref="A5"/>
      <selection pane="topRight" activeCell="K29" sqref="K29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10.109375" customWidth="1"/>
    <col min="5" max="88" width="13.6640625" customWidth="1"/>
  </cols>
  <sheetData>
    <row r="1" spans="2:86" hidden="1" x14ac:dyDescent="0.3">
      <c r="D1">
        <f>ClDSOutBlOption_ReportDate</f>
        <v>44774</v>
      </c>
      <c r="E1" t="str">
        <f>MID("00",1,2-LEN(DAY(D1)))&amp;DAY(D1)&amp;"."&amp;MID("00",1,2-LEN(MONTH(D1)))&amp;MONTH(D1)&amp;"."&amp;YEAR(D1)</f>
        <v>01.08.2022</v>
      </c>
      <c r="F1" t="e">
        <v>#NAME?</v>
      </c>
    </row>
    <row r="2" spans="2:86" hidden="1" x14ac:dyDescent="0.3">
      <c r="D2">
        <f>ClDSOutBlOption_ExecDate</f>
        <v>44775</v>
      </c>
      <c r="E2">
        <f>CLSInSimple_MFO</f>
        <v>380526</v>
      </c>
    </row>
    <row r="3" spans="2:86" hidden="1" x14ac:dyDescent="0.3">
      <c r="D3" t="e">
        <f>2+ROWS(ClDSOutBlSrcIndexRange)</f>
        <v>#NAME?</v>
      </c>
    </row>
    <row r="4" spans="2:86" hidden="1" x14ac:dyDescent="0.3"/>
    <row r="5" spans="2:86" ht="18" x14ac:dyDescent="0.35">
      <c r="D5" s="4" t="s">
        <v>0</v>
      </c>
    </row>
    <row r="6" spans="2:86" x14ac:dyDescent="0.3">
      <c r="D6" s="3" t="str">
        <f xml:space="preserve"> "станом на " &amp; E1 &amp; " року"</f>
        <v>станом на 01.08.2022 року</v>
      </c>
    </row>
    <row r="8" spans="2:86" x14ac:dyDescent="0.3">
      <c r="D8" t="str">
        <f>ClDSOutBlOption_InstName</f>
        <v>АКЦІОНЕРНЕ ТОВАРИСТВО 'КОМЕРЦІЙНИЙ БАНК 'ГЛОБУС</v>
      </c>
    </row>
    <row r="9" spans="2:86" x14ac:dyDescent="0.3">
      <c r="D9" s="15" t="s">
        <v>47</v>
      </c>
      <c r="E9" s="16">
        <f>CLSInSimple_MFO</f>
        <v>380526</v>
      </c>
    </row>
    <row r="10" spans="2:86" x14ac:dyDescent="0.3">
      <c r="CH10" s="12" t="s">
        <v>46</v>
      </c>
    </row>
    <row r="11" spans="2:86" ht="21" customHeight="1" x14ac:dyDescent="0.3">
      <c r="D11" s="25" t="s">
        <v>1</v>
      </c>
      <c r="E11" s="28" t="s">
        <v>2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  <c r="AA11" s="31" t="s">
        <v>3</v>
      </c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3"/>
      <c r="BK11" s="31" t="s">
        <v>4</v>
      </c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3"/>
      <c r="CE11" s="39" t="s">
        <v>5</v>
      </c>
      <c r="CF11" s="40"/>
      <c r="CG11" s="21" t="s">
        <v>48</v>
      </c>
      <c r="CH11" s="22"/>
    </row>
    <row r="12" spans="2:86" ht="96" customHeight="1" x14ac:dyDescent="0.3">
      <c r="D12" s="26"/>
      <c r="E12" s="34" t="s">
        <v>6</v>
      </c>
      <c r="F12" s="34"/>
      <c r="G12" s="35" t="s">
        <v>7</v>
      </c>
      <c r="H12" s="36"/>
      <c r="I12" s="35" t="s">
        <v>8</v>
      </c>
      <c r="J12" s="36"/>
      <c r="K12" s="35" t="s">
        <v>9</v>
      </c>
      <c r="L12" s="36"/>
      <c r="M12" s="37" t="s">
        <v>10</v>
      </c>
      <c r="N12" s="38"/>
      <c r="O12" s="37" t="s">
        <v>11</v>
      </c>
      <c r="P12" s="38"/>
      <c r="Q12" s="37" t="s">
        <v>12</v>
      </c>
      <c r="R12" s="38"/>
      <c r="S12" s="37" t="s">
        <v>13</v>
      </c>
      <c r="T12" s="38"/>
      <c r="U12" s="37" t="s">
        <v>14</v>
      </c>
      <c r="V12" s="38"/>
      <c r="W12" s="35" t="s">
        <v>15</v>
      </c>
      <c r="X12" s="36"/>
      <c r="Y12" s="37" t="s">
        <v>16</v>
      </c>
      <c r="Z12" s="38"/>
      <c r="AA12" s="37" t="s">
        <v>17</v>
      </c>
      <c r="AB12" s="38"/>
      <c r="AC12" s="37" t="s">
        <v>18</v>
      </c>
      <c r="AD12" s="38"/>
      <c r="AE12" s="37" t="s">
        <v>19</v>
      </c>
      <c r="AF12" s="38"/>
      <c r="AG12" s="35" t="s">
        <v>20</v>
      </c>
      <c r="AH12" s="36"/>
      <c r="AI12" s="37" t="s">
        <v>21</v>
      </c>
      <c r="AJ12" s="38"/>
      <c r="AK12" s="37" t="s">
        <v>22</v>
      </c>
      <c r="AL12" s="38"/>
      <c r="AM12" s="35" t="s">
        <v>23</v>
      </c>
      <c r="AN12" s="36"/>
      <c r="AO12" s="37" t="s">
        <v>24</v>
      </c>
      <c r="AP12" s="38"/>
      <c r="AQ12" s="35" t="s">
        <v>25</v>
      </c>
      <c r="AR12" s="36"/>
      <c r="AS12" s="35" t="s">
        <v>26</v>
      </c>
      <c r="AT12" s="36"/>
      <c r="AU12" s="35" t="s">
        <v>27</v>
      </c>
      <c r="AV12" s="36"/>
      <c r="AW12" s="37" t="s">
        <v>28</v>
      </c>
      <c r="AX12" s="38"/>
      <c r="AY12" s="35" t="s">
        <v>29</v>
      </c>
      <c r="AZ12" s="36"/>
      <c r="BA12" s="37" t="s">
        <v>30</v>
      </c>
      <c r="BB12" s="38"/>
      <c r="BC12" s="35" t="s">
        <v>31</v>
      </c>
      <c r="BD12" s="36"/>
      <c r="BE12" s="37" t="s">
        <v>32</v>
      </c>
      <c r="BF12" s="38"/>
      <c r="BG12" s="35" t="s">
        <v>33</v>
      </c>
      <c r="BH12" s="36"/>
      <c r="BI12" s="43" t="s">
        <v>34</v>
      </c>
      <c r="BJ12" s="44"/>
      <c r="BK12" s="45" t="s">
        <v>35</v>
      </c>
      <c r="BL12" s="45"/>
      <c r="BM12" s="34" t="s">
        <v>36</v>
      </c>
      <c r="BN12" s="34"/>
      <c r="BO12" s="34" t="s">
        <v>37</v>
      </c>
      <c r="BP12" s="34"/>
      <c r="BQ12" s="45" t="s">
        <v>38</v>
      </c>
      <c r="BR12" s="45"/>
      <c r="BS12" s="34" t="s">
        <v>19</v>
      </c>
      <c r="BT12" s="34"/>
      <c r="BU12" s="34" t="s">
        <v>39</v>
      </c>
      <c r="BV12" s="34"/>
      <c r="BW12" s="34" t="s">
        <v>40</v>
      </c>
      <c r="BX12" s="34"/>
      <c r="BY12" s="34" t="s">
        <v>41</v>
      </c>
      <c r="BZ12" s="34"/>
      <c r="CA12" s="45" t="s">
        <v>42</v>
      </c>
      <c r="CB12" s="45"/>
      <c r="CC12" s="34" t="s">
        <v>43</v>
      </c>
      <c r="CD12" s="34"/>
      <c r="CE12" s="41"/>
      <c r="CF12" s="42"/>
      <c r="CG12" s="23"/>
      <c r="CH12" s="24"/>
    </row>
    <row r="13" spans="2:86" ht="25.5" customHeight="1" x14ac:dyDescent="0.3">
      <c r="D13" s="27"/>
      <c r="E13" s="5" t="s">
        <v>44</v>
      </c>
      <c r="F13" s="5" t="s">
        <v>45</v>
      </c>
      <c r="G13" s="5" t="s">
        <v>44</v>
      </c>
      <c r="H13" s="6" t="s">
        <v>45</v>
      </c>
      <c r="I13" s="7" t="s">
        <v>44</v>
      </c>
      <c r="J13" s="7" t="s">
        <v>45</v>
      </c>
      <c r="K13" s="6" t="s">
        <v>44</v>
      </c>
      <c r="L13" s="6" t="s">
        <v>45</v>
      </c>
      <c r="M13" s="6" t="s">
        <v>44</v>
      </c>
      <c r="N13" s="6" t="s">
        <v>45</v>
      </c>
      <c r="O13" s="5" t="s">
        <v>44</v>
      </c>
      <c r="P13" s="5" t="s">
        <v>45</v>
      </c>
      <c r="Q13" s="5" t="s">
        <v>44</v>
      </c>
      <c r="R13" s="5" t="s">
        <v>45</v>
      </c>
      <c r="S13" s="5" t="s">
        <v>44</v>
      </c>
      <c r="T13" s="5" t="s">
        <v>45</v>
      </c>
      <c r="U13" s="5" t="s">
        <v>44</v>
      </c>
      <c r="V13" s="5" t="s">
        <v>45</v>
      </c>
      <c r="W13" s="5" t="s">
        <v>44</v>
      </c>
      <c r="X13" s="5" t="s">
        <v>45</v>
      </c>
      <c r="Y13" s="5" t="s">
        <v>44</v>
      </c>
      <c r="Z13" s="5" t="s">
        <v>45</v>
      </c>
      <c r="AA13" s="5" t="s">
        <v>44</v>
      </c>
      <c r="AB13" s="5" t="s">
        <v>45</v>
      </c>
      <c r="AC13" s="5" t="s">
        <v>44</v>
      </c>
      <c r="AD13" s="5" t="s">
        <v>45</v>
      </c>
      <c r="AE13" s="5" t="s">
        <v>44</v>
      </c>
      <c r="AF13" s="5" t="s">
        <v>45</v>
      </c>
      <c r="AG13" s="5" t="s">
        <v>44</v>
      </c>
      <c r="AH13" s="5" t="s">
        <v>45</v>
      </c>
      <c r="AI13" s="5" t="s">
        <v>44</v>
      </c>
      <c r="AJ13" s="5" t="s">
        <v>45</v>
      </c>
      <c r="AK13" s="5" t="s">
        <v>44</v>
      </c>
      <c r="AL13" s="5" t="s">
        <v>45</v>
      </c>
      <c r="AM13" s="5" t="s">
        <v>44</v>
      </c>
      <c r="AN13" s="5" t="s">
        <v>45</v>
      </c>
      <c r="AO13" s="5" t="s">
        <v>44</v>
      </c>
      <c r="AP13" s="5" t="s">
        <v>45</v>
      </c>
      <c r="AQ13" s="5" t="s">
        <v>44</v>
      </c>
      <c r="AR13" s="5" t="s">
        <v>45</v>
      </c>
      <c r="AS13" s="5" t="s">
        <v>44</v>
      </c>
      <c r="AT13" s="5" t="s">
        <v>45</v>
      </c>
      <c r="AU13" s="5" t="s">
        <v>44</v>
      </c>
      <c r="AV13" s="5" t="s">
        <v>45</v>
      </c>
      <c r="AW13" s="5" t="s">
        <v>44</v>
      </c>
      <c r="AX13" s="5" t="s">
        <v>45</v>
      </c>
      <c r="AY13" s="5" t="s">
        <v>44</v>
      </c>
      <c r="AZ13" s="5" t="s">
        <v>45</v>
      </c>
      <c r="BA13" s="5" t="s">
        <v>44</v>
      </c>
      <c r="BB13" s="5" t="s">
        <v>45</v>
      </c>
      <c r="BC13" s="8" t="s">
        <v>44</v>
      </c>
      <c r="BD13" s="8" t="s">
        <v>45</v>
      </c>
      <c r="BE13" s="5" t="s">
        <v>44</v>
      </c>
      <c r="BF13" s="5" t="s">
        <v>45</v>
      </c>
      <c r="BG13" s="5" t="s">
        <v>44</v>
      </c>
      <c r="BH13" s="5" t="s">
        <v>45</v>
      </c>
      <c r="BI13" s="5" t="s">
        <v>44</v>
      </c>
      <c r="BJ13" s="5" t="s">
        <v>45</v>
      </c>
      <c r="BK13" s="5" t="s">
        <v>44</v>
      </c>
      <c r="BL13" s="5" t="s">
        <v>45</v>
      </c>
      <c r="BM13" s="5" t="s">
        <v>44</v>
      </c>
      <c r="BN13" s="5" t="s">
        <v>45</v>
      </c>
      <c r="BO13" s="5" t="s">
        <v>44</v>
      </c>
      <c r="BP13" s="5" t="s">
        <v>45</v>
      </c>
      <c r="BQ13" s="8" t="s">
        <v>44</v>
      </c>
      <c r="BR13" s="8" t="s">
        <v>45</v>
      </c>
      <c r="BS13" s="5" t="s">
        <v>44</v>
      </c>
      <c r="BT13" s="5" t="s">
        <v>45</v>
      </c>
      <c r="BU13" s="5" t="s">
        <v>44</v>
      </c>
      <c r="BV13" s="5" t="s">
        <v>45</v>
      </c>
      <c r="BW13" s="5" t="s">
        <v>44</v>
      </c>
      <c r="BX13" s="5" t="s">
        <v>45</v>
      </c>
      <c r="BY13" s="5" t="s">
        <v>44</v>
      </c>
      <c r="BZ13" s="5" t="s">
        <v>45</v>
      </c>
      <c r="CA13" s="5" t="s">
        <v>44</v>
      </c>
      <c r="CB13" s="5" t="s">
        <v>45</v>
      </c>
      <c r="CC13" s="5" t="s">
        <v>44</v>
      </c>
      <c r="CD13" s="5" t="s">
        <v>45</v>
      </c>
      <c r="CE13" s="10" t="s">
        <v>44</v>
      </c>
      <c r="CF13" s="10" t="s">
        <v>45</v>
      </c>
      <c r="CG13" s="10" t="s">
        <v>44</v>
      </c>
      <c r="CH13" s="10" t="s">
        <v>45</v>
      </c>
    </row>
    <row r="14" spans="2:86" ht="12.75" customHeight="1" x14ac:dyDescent="0.3">
      <c r="D14" s="9"/>
      <c r="E14" s="9">
        <v>3</v>
      </c>
      <c r="F14" s="9">
        <v>4</v>
      </c>
      <c r="G14" s="9">
        <v>5</v>
      </c>
      <c r="H14" s="9">
        <v>6</v>
      </c>
      <c r="I14" s="9">
        <v>7</v>
      </c>
      <c r="J14" s="9">
        <v>8</v>
      </c>
      <c r="K14" s="9">
        <v>9</v>
      </c>
      <c r="L14" s="9">
        <v>10</v>
      </c>
      <c r="M14" s="9">
        <v>11</v>
      </c>
      <c r="N14" s="9">
        <v>12</v>
      </c>
      <c r="O14" s="9">
        <v>13</v>
      </c>
      <c r="P14" s="9">
        <v>14</v>
      </c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9">
        <v>22</v>
      </c>
      <c r="Y14" s="9">
        <v>23</v>
      </c>
      <c r="Z14" s="9">
        <v>24</v>
      </c>
      <c r="AA14" s="9">
        <v>25</v>
      </c>
      <c r="AB14" s="9">
        <v>26</v>
      </c>
      <c r="AC14" s="9">
        <v>27</v>
      </c>
      <c r="AD14" s="9">
        <v>28</v>
      </c>
      <c r="AE14" s="9">
        <v>29</v>
      </c>
      <c r="AF14" s="9">
        <v>30</v>
      </c>
      <c r="AG14" s="9">
        <v>31</v>
      </c>
      <c r="AH14" s="9">
        <v>32</v>
      </c>
      <c r="AI14" s="9">
        <v>33</v>
      </c>
      <c r="AJ14" s="9">
        <v>34</v>
      </c>
      <c r="AK14" s="9">
        <v>35</v>
      </c>
      <c r="AL14" s="9">
        <v>36</v>
      </c>
      <c r="AM14" s="9">
        <v>37</v>
      </c>
      <c r="AN14" s="9">
        <v>38</v>
      </c>
      <c r="AO14" s="9">
        <v>39</v>
      </c>
      <c r="AP14" s="9">
        <v>40</v>
      </c>
      <c r="AQ14" s="9">
        <v>41</v>
      </c>
      <c r="AR14" s="9">
        <v>42</v>
      </c>
      <c r="AS14" s="9">
        <v>43</v>
      </c>
      <c r="AT14" s="9">
        <v>44</v>
      </c>
      <c r="AU14" s="9">
        <v>45</v>
      </c>
      <c r="AV14" s="9">
        <v>46</v>
      </c>
      <c r="AW14" s="9">
        <v>47</v>
      </c>
      <c r="AX14" s="9">
        <v>48</v>
      </c>
      <c r="AY14" s="9">
        <v>49</v>
      </c>
      <c r="AZ14" s="9">
        <v>50</v>
      </c>
      <c r="BA14" s="9">
        <v>51</v>
      </c>
      <c r="BB14" s="9">
        <v>52</v>
      </c>
      <c r="BC14" s="9">
        <v>53</v>
      </c>
      <c r="BD14" s="9">
        <v>54</v>
      </c>
      <c r="BE14" s="9">
        <v>55</v>
      </c>
      <c r="BF14" s="9">
        <v>56</v>
      </c>
      <c r="BG14" s="9">
        <v>57</v>
      </c>
      <c r="BH14" s="9">
        <v>58</v>
      </c>
      <c r="BI14" s="9">
        <v>59</v>
      </c>
      <c r="BJ14" s="9">
        <v>60</v>
      </c>
      <c r="BK14" s="9">
        <v>61</v>
      </c>
      <c r="BL14" s="9">
        <v>62</v>
      </c>
      <c r="BM14" s="9">
        <v>63</v>
      </c>
      <c r="BN14" s="9">
        <v>64</v>
      </c>
      <c r="BO14" s="9">
        <v>65</v>
      </c>
      <c r="BP14" s="9">
        <v>66</v>
      </c>
      <c r="BQ14" s="9">
        <v>67</v>
      </c>
      <c r="BR14" s="9">
        <v>68</v>
      </c>
      <c r="BS14" s="9">
        <v>69</v>
      </c>
      <c r="BT14" s="9">
        <v>70</v>
      </c>
      <c r="BU14" s="9">
        <v>71</v>
      </c>
      <c r="BV14" s="9">
        <v>72</v>
      </c>
      <c r="BW14" s="9">
        <v>73</v>
      </c>
      <c r="BX14" s="9">
        <v>74</v>
      </c>
      <c r="BY14" s="9">
        <v>75</v>
      </c>
      <c r="BZ14" s="9">
        <v>76</v>
      </c>
      <c r="CA14" s="9">
        <v>77</v>
      </c>
      <c r="CB14" s="9">
        <v>78</v>
      </c>
      <c r="CC14" s="9">
        <v>79</v>
      </c>
      <c r="CD14" s="9">
        <v>80</v>
      </c>
      <c r="CE14" s="11">
        <v>81</v>
      </c>
      <c r="CF14" s="11">
        <v>82</v>
      </c>
      <c r="CG14" s="17">
        <v>83</v>
      </c>
      <c r="CH14" s="17">
        <v>84</v>
      </c>
    </row>
    <row r="15" spans="2:86" ht="14.4" customHeight="1" x14ac:dyDescent="0.3">
      <c r="B15" s="2">
        <v>44746</v>
      </c>
      <c r="C15" s="1" t="s">
        <v>60</v>
      </c>
      <c r="D15" s="13">
        <v>44746</v>
      </c>
      <c r="E15" s="46">
        <v>130832.26363</v>
      </c>
      <c r="F15" s="46">
        <v>76139.136530000003</v>
      </c>
      <c r="G15" s="46">
        <v>27459.780719999999</v>
      </c>
      <c r="H15" s="46">
        <v>0</v>
      </c>
      <c r="I15" s="46">
        <v>1179597.8857</v>
      </c>
      <c r="J15" s="46">
        <v>10882.8228</v>
      </c>
      <c r="K15" s="46">
        <v>0</v>
      </c>
      <c r="L15" s="46">
        <v>0</v>
      </c>
      <c r="M15" s="46">
        <v>737000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53244.904049999997</v>
      </c>
      <c r="X15" s="46">
        <v>0</v>
      </c>
      <c r="Y15" s="46">
        <v>2021645.0260000001</v>
      </c>
      <c r="Z15" s="46">
        <v>87021.959329999998</v>
      </c>
      <c r="AA15" s="46">
        <v>67623.955860000002</v>
      </c>
      <c r="AB15" s="46">
        <v>15771.3704</v>
      </c>
      <c r="AC15" s="46">
        <v>786091.62832000002</v>
      </c>
      <c r="AD15" s="46">
        <v>60723.449689999994</v>
      </c>
      <c r="AE15" s="46">
        <v>0</v>
      </c>
      <c r="AF15" s="46">
        <v>0</v>
      </c>
      <c r="AG15" s="46">
        <v>0</v>
      </c>
      <c r="AH15" s="46">
        <v>0</v>
      </c>
      <c r="AI15" s="46">
        <v>190663.60829</v>
      </c>
      <c r="AJ15" s="46">
        <v>11675.410260000001</v>
      </c>
      <c r="AK15" s="46">
        <v>0</v>
      </c>
      <c r="AL15" s="46">
        <v>0</v>
      </c>
      <c r="AM15" s="46">
        <v>0</v>
      </c>
      <c r="AN15" s="46">
        <v>0</v>
      </c>
      <c r="AO15" s="46">
        <v>163.76179999999999</v>
      </c>
      <c r="AP15" s="46">
        <v>163.76179999999999</v>
      </c>
      <c r="AQ15" s="46">
        <v>0</v>
      </c>
      <c r="AR15" s="46">
        <v>0</v>
      </c>
      <c r="AS15" s="46">
        <v>0</v>
      </c>
      <c r="AT15" s="46">
        <v>0</v>
      </c>
      <c r="AU15" s="46">
        <v>12844.36433</v>
      </c>
      <c r="AV15" s="46">
        <v>0</v>
      </c>
      <c r="AW15" s="46">
        <v>30023.745719999999</v>
      </c>
      <c r="AX15" s="46">
        <v>27954.40641</v>
      </c>
      <c r="AY15" s="46">
        <v>0</v>
      </c>
      <c r="AZ15" s="46">
        <v>0</v>
      </c>
      <c r="BA15" s="46">
        <v>24468.97839</v>
      </c>
      <c r="BB15" s="46">
        <v>20407.515100000001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>
        <v>1111880.04271</v>
      </c>
      <c r="BJ15" s="46">
        <v>136695.91365999999</v>
      </c>
      <c r="BK15" s="46">
        <v>13672.42568</v>
      </c>
      <c r="BL15" s="46">
        <v>0</v>
      </c>
      <c r="BM15" s="46">
        <v>23799.191480000001</v>
      </c>
      <c r="BN15" s="46">
        <v>205.75951000000001</v>
      </c>
      <c r="BO15" s="46">
        <v>0</v>
      </c>
      <c r="BP15" s="46">
        <v>0</v>
      </c>
      <c r="BQ15" s="46">
        <v>0</v>
      </c>
      <c r="BR15" s="46">
        <v>0</v>
      </c>
      <c r="BS15" s="46">
        <v>330684.91197000002</v>
      </c>
      <c r="BT15" s="46">
        <v>320511.35345</v>
      </c>
      <c r="BU15" s="46">
        <v>2420.6968900000002</v>
      </c>
      <c r="BV15" s="46">
        <v>186.96689000000001</v>
      </c>
      <c r="BW15" s="46">
        <v>0</v>
      </c>
      <c r="BX15" s="46">
        <v>0</v>
      </c>
      <c r="BY15" s="46">
        <v>23420.22551</v>
      </c>
      <c r="BZ15" s="46">
        <v>23420.22551</v>
      </c>
      <c r="CA15" s="46">
        <v>14432.69464</v>
      </c>
      <c r="CB15" s="46">
        <v>235.13835</v>
      </c>
      <c r="CC15" s="46">
        <v>408430.14617000002</v>
      </c>
      <c r="CD15" s="46">
        <v>344559.44370999996</v>
      </c>
      <c r="CE15" s="46">
        <v>703449.89653999999</v>
      </c>
      <c r="CF15" s="46">
        <v>34173.978409999996</v>
      </c>
      <c r="CG15" s="18">
        <v>287.39010000000002</v>
      </c>
      <c r="CH15" s="18">
        <v>254.6439</v>
      </c>
    </row>
    <row r="16" spans="2:86" ht="14.4" customHeight="1" x14ac:dyDescent="0.3">
      <c r="B16" s="2">
        <v>44746</v>
      </c>
      <c r="C16" s="1" t="s">
        <v>60</v>
      </c>
      <c r="D16" s="13">
        <v>44747</v>
      </c>
      <c r="E16" s="46">
        <v>118518.01673</v>
      </c>
      <c r="F16" s="46">
        <v>74681.054230000009</v>
      </c>
      <c r="G16" s="46">
        <v>41589.9329</v>
      </c>
      <c r="H16" s="46">
        <v>0</v>
      </c>
      <c r="I16" s="46">
        <v>1369254.20368</v>
      </c>
      <c r="J16" s="46">
        <v>10882.8228</v>
      </c>
      <c r="K16" s="46">
        <v>0</v>
      </c>
      <c r="L16" s="46">
        <v>0</v>
      </c>
      <c r="M16" s="46">
        <v>535000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53244.904049999997</v>
      </c>
      <c r="X16" s="46">
        <v>0</v>
      </c>
      <c r="Y16" s="46">
        <v>2011117.24926</v>
      </c>
      <c r="Z16" s="46">
        <v>85563.877030000003</v>
      </c>
      <c r="AA16" s="46">
        <v>66636.74893999999</v>
      </c>
      <c r="AB16" s="46">
        <v>15822.870630000001</v>
      </c>
      <c r="AC16" s="46">
        <v>773490.15415999992</v>
      </c>
      <c r="AD16" s="46">
        <v>55720.276299999998</v>
      </c>
      <c r="AE16" s="46">
        <v>0</v>
      </c>
      <c r="AF16" s="46">
        <v>0</v>
      </c>
      <c r="AG16" s="46">
        <v>0</v>
      </c>
      <c r="AH16" s="46">
        <v>0</v>
      </c>
      <c r="AI16" s="46">
        <v>187978.54358000003</v>
      </c>
      <c r="AJ16" s="46">
        <v>11675.85439</v>
      </c>
      <c r="AK16" s="46">
        <v>0</v>
      </c>
      <c r="AL16" s="46">
        <v>0</v>
      </c>
      <c r="AM16" s="46">
        <v>0</v>
      </c>
      <c r="AN16" s="46">
        <v>0</v>
      </c>
      <c r="AO16" s="46">
        <v>164.43135000000001</v>
      </c>
      <c r="AP16" s="46">
        <v>164.43135000000001</v>
      </c>
      <c r="AQ16" s="46">
        <v>0</v>
      </c>
      <c r="AR16" s="46">
        <v>0</v>
      </c>
      <c r="AS16" s="46">
        <v>0</v>
      </c>
      <c r="AT16" s="46">
        <v>0</v>
      </c>
      <c r="AU16" s="46">
        <v>12693.82632</v>
      </c>
      <c r="AV16" s="46">
        <v>0</v>
      </c>
      <c r="AW16" s="46">
        <v>27775.758719999998</v>
      </c>
      <c r="AX16" s="46">
        <v>22835.754870000001</v>
      </c>
      <c r="AY16" s="46">
        <v>14919.95</v>
      </c>
      <c r="AZ16" s="46">
        <v>0</v>
      </c>
      <c r="BA16" s="46">
        <v>31194.37787</v>
      </c>
      <c r="BB16" s="46">
        <v>22876.387309999998</v>
      </c>
      <c r="BC16" s="46">
        <v>0</v>
      </c>
      <c r="BD16" s="46">
        <v>0</v>
      </c>
      <c r="BE16" s="46">
        <v>0</v>
      </c>
      <c r="BF16" s="46">
        <v>0</v>
      </c>
      <c r="BG16" s="46">
        <v>0</v>
      </c>
      <c r="BH16" s="46">
        <v>0</v>
      </c>
      <c r="BI16" s="46">
        <v>1114853.79094</v>
      </c>
      <c r="BJ16" s="46">
        <v>129095.57484999999</v>
      </c>
      <c r="BK16" s="46">
        <v>12164.215490000001</v>
      </c>
      <c r="BL16" s="46">
        <v>0</v>
      </c>
      <c r="BM16" s="46">
        <v>24279.433280000001</v>
      </c>
      <c r="BN16" s="46">
        <v>205.75951000000001</v>
      </c>
      <c r="BO16" s="46">
        <v>0</v>
      </c>
      <c r="BP16" s="46">
        <v>0</v>
      </c>
      <c r="BQ16" s="46">
        <v>0</v>
      </c>
      <c r="BR16" s="46">
        <v>0</v>
      </c>
      <c r="BS16" s="46">
        <v>343249.22239999997</v>
      </c>
      <c r="BT16" s="46">
        <v>328730.64704000001</v>
      </c>
      <c r="BU16" s="46">
        <v>18063.135449999998</v>
      </c>
      <c r="BV16" s="46">
        <v>186.96689000000001</v>
      </c>
      <c r="BW16" s="46">
        <v>0</v>
      </c>
      <c r="BX16" s="46">
        <v>0</v>
      </c>
      <c r="BY16" s="46">
        <v>14643.755509999999</v>
      </c>
      <c r="BZ16" s="46">
        <v>14643.755509999999</v>
      </c>
      <c r="CA16" s="46">
        <v>7124.5011599999998</v>
      </c>
      <c r="CB16" s="46">
        <v>99.41113</v>
      </c>
      <c r="CC16" s="46">
        <v>419524.26329000003</v>
      </c>
      <c r="CD16" s="46">
        <v>343866.54008000001</v>
      </c>
      <c r="CE16" s="46">
        <v>695329.52764999995</v>
      </c>
      <c r="CF16" s="46">
        <v>32273.89371</v>
      </c>
      <c r="CG16" s="18">
        <v>289.23230000000001</v>
      </c>
      <c r="CH16" s="18">
        <v>265.11790000000002</v>
      </c>
    </row>
    <row r="17" spans="2:86" ht="14.4" customHeight="1" x14ac:dyDescent="0.3">
      <c r="B17" s="2">
        <v>44747</v>
      </c>
      <c r="C17" s="1" t="s">
        <v>60</v>
      </c>
      <c r="D17" s="13">
        <v>44748</v>
      </c>
      <c r="E17" s="46">
        <v>125829.02870000001</v>
      </c>
      <c r="F17" s="46">
        <v>77755.799799999993</v>
      </c>
      <c r="G17" s="46">
        <v>46739.698280000004</v>
      </c>
      <c r="H17" s="46">
        <v>0</v>
      </c>
      <c r="I17" s="46">
        <v>1369972.39007</v>
      </c>
      <c r="J17" s="46">
        <v>10882.8228</v>
      </c>
      <c r="K17" s="46">
        <v>0</v>
      </c>
      <c r="L17" s="46">
        <v>0</v>
      </c>
      <c r="M17" s="46">
        <v>567000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53244.904049999997</v>
      </c>
      <c r="X17" s="46">
        <v>0</v>
      </c>
      <c r="Y17" s="46">
        <v>2056296.213</v>
      </c>
      <c r="Z17" s="46">
        <v>88638.622599999988</v>
      </c>
      <c r="AA17" s="46">
        <v>66198.10871</v>
      </c>
      <c r="AB17" s="46">
        <v>15834.16015</v>
      </c>
      <c r="AC17" s="46">
        <v>784841.63753999991</v>
      </c>
      <c r="AD17" s="46">
        <v>51353.389640000001</v>
      </c>
      <c r="AE17" s="46">
        <v>0</v>
      </c>
      <c r="AF17" s="46">
        <v>0</v>
      </c>
      <c r="AG17" s="46">
        <v>0</v>
      </c>
      <c r="AH17" s="46">
        <v>0</v>
      </c>
      <c r="AI17" s="46">
        <v>179982.17645</v>
      </c>
      <c r="AJ17" s="46">
        <v>11676.05306</v>
      </c>
      <c r="AK17" s="46">
        <v>0</v>
      </c>
      <c r="AL17" s="46">
        <v>0</v>
      </c>
      <c r="AM17" s="46">
        <v>0</v>
      </c>
      <c r="AN17" s="46">
        <v>0</v>
      </c>
      <c r="AO17" s="46">
        <v>164.73085</v>
      </c>
      <c r="AP17" s="46">
        <v>164.73085</v>
      </c>
      <c r="AQ17" s="46">
        <v>0</v>
      </c>
      <c r="AR17" s="46">
        <v>0</v>
      </c>
      <c r="AS17" s="46">
        <v>0</v>
      </c>
      <c r="AT17" s="46">
        <v>0</v>
      </c>
      <c r="AU17" s="46">
        <v>13708.72632</v>
      </c>
      <c r="AV17" s="46">
        <v>0</v>
      </c>
      <c r="AW17" s="46">
        <v>29053.596020000001</v>
      </c>
      <c r="AX17" s="46">
        <v>27645.047480000001</v>
      </c>
      <c r="AY17" s="46">
        <v>33203.550869999999</v>
      </c>
      <c r="AZ17" s="46">
        <v>33203.550869999999</v>
      </c>
      <c r="BA17" s="46">
        <v>81464.73173</v>
      </c>
      <c r="BB17" s="46">
        <v>78215.857900000003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1188617.2584899999</v>
      </c>
      <c r="BJ17" s="46">
        <v>218092.78994999998</v>
      </c>
      <c r="BK17" s="46">
        <v>11565.159529999999</v>
      </c>
      <c r="BL17" s="46">
        <v>0</v>
      </c>
      <c r="BM17" s="46">
        <v>23028.88751</v>
      </c>
      <c r="BN17" s="46">
        <v>205.75951000000001</v>
      </c>
      <c r="BO17" s="46">
        <v>0</v>
      </c>
      <c r="BP17" s="46">
        <v>0</v>
      </c>
      <c r="BQ17" s="46">
        <v>0</v>
      </c>
      <c r="BR17" s="46">
        <v>0</v>
      </c>
      <c r="BS17" s="46">
        <v>351888.41102999996</v>
      </c>
      <c r="BT17" s="46">
        <v>344863.97077999997</v>
      </c>
      <c r="BU17" s="46">
        <v>18109.416699999998</v>
      </c>
      <c r="BV17" s="46">
        <v>233.24814000000001</v>
      </c>
      <c r="BW17" s="46">
        <v>0</v>
      </c>
      <c r="BX17" s="46">
        <v>0</v>
      </c>
      <c r="BY17" s="46">
        <v>80883.809120000005</v>
      </c>
      <c r="BZ17" s="46">
        <v>80447.600000000006</v>
      </c>
      <c r="CA17" s="46">
        <v>6185.7015599999995</v>
      </c>
      <c r="CB17" s="46">
        <v>115.09491</v>
      </c>
      <c r="CC17" s="46">
        <v>491661.38545</v>
      </c>
      <c r="CD17" s="46">
        <v>425865.67333999998</v>
      </c>
      <c r="CE17" s="46">
        <v>696955.87303999998</v>
      </c>
      <c r="CF17" s="46">
        <v>54523.197489999999</v>
      </c>
      <c r="CG17" s="18">
        <v>295.03970000000004</v>
      </c>
      <c r="CH17" s="18">
        <v>162.57050000000001</v>
      </c>
    </row>
    <row r="18" spans="2:86" ht="14.4" customHeight="1" x14ac:dyDescent="0.3">
      <c r="B18" s="2">
        <v>44748</v>
      </c>
      <c r="C18" s="1" t="s">
        <v>60</v>
      </c>
      <c r="D18" s="13">
        <v>44749</v>
      </c>
      <c r="E18" s="46">
        <v>111198.61840000001</v>
      </c>
      <c r="F18" s="46">
        <v>71315.824099999998</v>
      </c>
      <c r="G18" s="46">
        <v>35547.300990000003</v>
      </c>
      <c r="H18" s="46">
        <v>0</v>
      </c>
      <c r="I18" s="46">
        <v>1369133.50703</v>
      </c>
      <c r="J18" s="46">
        <v>10882.8228</v>
      </c>
      <c r="K18" s="46">
        <v>0</v>
      </c>
      <c r="L18" s="46">
        <v>0</v>
      </c>
      <c r="M18" s="46">
        <v>448000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53244.904049999997</v>
      </c>
      <c r="X18" s="46">
        <v>0</v>
      </c>
      <c r="Y18" s="46">
        <v>1910634.5223699999</v>
      </c>
      <c r="Z18" s="46">
        <v>82198.646900000007</v>
      </c>
      <c r="AA18" s="46">
        <v>66184.739679999999</v>
      </c>
      <c r="AB18" s="46">
        <v>15799.720660000001</v>
      </c>
      <c r="AC18" s="46">
        <v>725513.52662999998</v>
      </c>
      <c r="AD18" s="46">
        <v>51576.979530000004</v>
      </c>
      <c r="AE18" s="46">
        <v>0</v>
      </c>
      <c r="AF18" s="46">
        <v>0</v>
      </c>
      <c r="AG18" s="46">
        <v>0</v>
      </c>
      <c r="AH18" s="46">
        <v>0</v>
      </c>
      <c r="AI18" s="46">
        <v>178108.73254</v>
      </c>
      <c r="AJ18" s="46">
        <v>12162.937300000001</v>
      </c>
      <c r="AK18" s="46">
        <v>0</v>
      </c>
      <c r="AL18" s="46">
        <v>0</v>
      </c>
      <c r="AM18" s="46">
        <v>0</v>
      </c>
      <c r="AN18" s="46">
        <v>0</v>
      </c>
      <c r="AO18" s="46">
        <v>162.20938000000001</v>
      </c>
      <c r="AP18" s="46">
        <v>162.20938000000001</v>
      </c>
      <c r="AQ18" s="46">
        <v>0</v>
      </c>
      <c r="AR18" s="46">
        <v>0</v>
      </c>
      <c r="AS18" s="46">
        <v>0</v>
      </c>
      <c r="AT18" s="46">
        <v>0</v>
      </c>
      <c r="AU18" s="46">
        <v>14116.468199999999</v>
      </c>
      <c r="AV18" s="46">
        <v>0</v>
      </c>
      <c r="AW18" s="46">
        <v>28603.686089999999</v>
      </c>
      <c r="AX18" s="46">
        <v>26310.27131</v>
      </c>
      <c r="AY18" s="46">
        <v>33282.251750000003</v>
      </c>
      <c r="AZ18" s="46">
        <v>33203.550869999999</v>
      </c>
      <c r="BA18" s="46">
        <v>182266.04128</v>
      </c>
      <c r="BB18" s="46">
        <v>179364.19372000001</v>
      </c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1228237.65555</v>
      </c>
      <c r="BJ18" s="46">
        <v>318579.86277000001</v>
      </c>
      <c r="BK18" s="46">
        <v>10907.42216</v>
      </c>
      <c r="BL18" s="46">
        <v>0</v>
      </c>
      <c r="BM18" s="46">
        <v>22404.55214</v>
      </c>
      <c r="BN18" s="46">
        <v>205.75951000000001</v>
      </c>
      <c r="BO18" s="46">
        <v>0</v>
      </c>
      <c r="BP18" s="46">
        <v>0</v>
      </c>
      <c r="BQ18" s="46">
        <v>0</v>
      </c>
      <c r="BR18" s="46">
        <v>0</v>
      </c>
      <c r="BS18" s="46">
        <v>326274.36621000001</v>
      </c>
      <c r="BT18" s="46">
        <v>320042.93437000003</v>
      </c>
      <c r="BU18" s="46">
        <v>17630.936699999998</v>
      </c>
      <c r="BV18" s="46">
        <v>233.24814000000001</v>
      </c>
      <c r="BW18" s="46">
        <v>0</v>
      </c>
      <c r="BX18" s="46">
        <v>0</v>
      </c>
      <c r="BY18" s="46">
        <v>208654.25</v>
      </c>
      <c r="BZ18" s="46">
        <v>208654.25</v>
      </c>
      <c r="CA18" s="46">
        <v>7245.4522999999999</v>
      </c>
      <c r="CB18" s="46">
        <v>49.31617</v>
      </c>
      <c r="CC18" s="46">
        <v>593116.97950999998</v>
      </c>
      <c r="CD18" s="46">
        <v>529185.50818999996</v>
      </c>
      <c r="CE18" s="46">
        <v>635120.67603999993</v>
      </c>
      <c r="CF18" s="46">
        <v>79644.965689999997</v>
      </c>
      <c r="CG18" s="18">
        <v>300.83019999999999</v>
      </c>
      <c r="CH18" s="18">
        <v>103.2063</v>
      </c>
    </row>
    <row r="19" spans="2:86" ht="14.4" customHeight="1" x14ac:dyDescent="0.3">
      <c r="B19" s="2">
        <v>44749</v>
      </c>
      <c r="C19" s="1" t="s">
        <v>60</v>
      </c>
      <c r="D19" s="13">
        <v>44750</v>
      </c>
      <c r="E19" s="46">
        <v>114171.57467</v>
      </c>
      <c r="F19" s="46">
        <v>74230.693169999999</v>
      </c>
      <c r="G19" s="46">
        <v>452782.61704000004</v>
      </c>
      <c r="H19" s="46">
        <v>0</v>
      </c>
      <c r="I19" s="46">
        <v>1369107.96368</v>
      </c>
      <c r="J19" s="46">
        <v>10882.8228</v>
      </c>
      <c r="K19" s="46">
        <v>0</v>
      </c>
      <c r="L19" s="46">
        <v>0</v>
      </c>
      <c r="M19" s="46">
        <v>424000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53244.904049999997</v>
      </c>
      <c r="X19" s="46">
        <v>0</v>
      </c>
      <c r="Y19" s="46">
        <v>2306817.25134</v>
      </c>
      <c r="Z19" s="46">
        <v>85113.515969999993</v>
      </c>
      <c r="AA19" s="46">
        <v>65947.476119999992</v>
      </c>
      <c r="AB19" s="46">
        <v>15620.73986</v>
      </c>
      <c r="AC19" s="46">
        <v>879509.34702999995</v>
      </c>
      <c r="AD19" s="46">
        <v>52210.748939999998</v>
      </c>
      <c r="AE19" s="46">
        <v>0</v>
      </c>
      <c r="AF19" s="46">
        <v>0</v>
      </c>
      <c r="AG19" s="46">
        <v>0</v>
      </c>
      <c r="AH19" s="46">
        <v>0</v>
      </c>
      <c r="AI19" s="46">
        <v>175324.55938999998</v>
      </c>
      <c r="AJ19" s="46">
        <v>12161.860710000001</v>
      </c>
      <c r="AK19" s="46">
        <v>0</v>
      </c>
      <c r="AL19" s="46">
        <v>0</v>
      </c>
      <c r="AM19" s="46">
        <v>0</v>
      </c>
      <c r="AN19" s="46">
        <v>0</v>
      </c>
      <c r="AO19" s="46">
        <v>160.5864</v>
      </c>
      <c r="AP19" s="46">
        <v>160.5864</v>
      </c>
      <c r="AQ19" s="46">
        <v>0</v>
      </c>
      <c r="AR19" s="46">
        <v>0</v>
      </c>
      <c r="AS19" s="46">
        <v>0</v>
      </c>
      <c r="AT19" s="46">
        <v>0</v>
      </c>
      <c r="AU19" s="46">
        <v>13683.476699999999</v>
      </c>
      <c r="AV19" s="46">
        <v>0</v>
      </c>
      <c r="AW19" s="46">
        <v>28088.548649999997</v>
      </c>
      <c r="AX19" s="46">
        <v>25085.976930000001</v>
      </c>
      <c r="AY19" s="46">
        <v>20850.318289999999</v>
      </c>
      <c r="AZ19" s="46">
        <v>20850.318289999999</v>
      </c>
      <c r="BA19" s="46">
        <v>119156.15884999999</v>
      </c>
      <c r="BB19" s="46">
        <v>115810.94647</v>
      </c>
      <c r="BC19" s="46">
        <v>0</v>
      </c>
      <c r="BD19" s="46">
        <v>0</v>
      </c>
      <c r="BE19" s="46">
        <v>0</v>
      </c>
      <c r="BF19" s="46">
        <v>0</v>
      </c>
      <c r="BG19" s="46">
        <v>0</v>
      </c>
      <c r="BH19" s="46">
        <v>0</v>
      </c>
      <c r="BI19" s="46">
        <v>1302720.4714300002</v>
      </c>
      <c r="BJ19" s="46">
        <v>241901.1776</v>
      </c>
      <c r="BK19" s="46">
        <v>9753.0069299999996</v>
      </c>
      <c r="BL19" s="46">
        <v>0</v>
      </c>
      <c r="BM19" s="46">
        <v>21284.030309999998</v>
      </c>
      <c r="BN19" s="46">
        <v>205.75951000000001</v>
      </c>
      <c r="BO19" s="46">
        <v>0</v>
      </c>
      <c r="BP19" s="46">
        <v>0</v>
      </c>
      <c r="BQ19" s="46">
        <v>0</v>
      </c>
      <c r="BR19" s="46">
        <v>0</v>
      </c>
      <c r="BS19" s="46">
        <v>389266.87095000001</v>
      </c>
      <c r="BT19" s="46">
        <v>382628.35997000005</v>
      </c>
      <c r="BU19" s="46">
        <v>17630.936699999998</v>
      </c>
      <c r="BV19" s="46">
        <v>233.24814000000001</v>
      </c>
      <c r="BW19" s="46">
        <v>0</v>
      </c>
      <c r="BX19" s="46">
        <v>0</v>
      </c>
      <c r="BY19" s="46">
        <v>67694.601709999988</v>
      </c>
      <c r="BZ19" s="46">
        <v>67676.38</v>
      </c>
      <c r="CA19" s="46">
        <v>7973.2972699999991</v>
      </c>
      <c r="CB19" s="46">
        <v>12.54757</v>
      </c>
      <c r="CC19" s="46">
        <v>513602.74387000001</v>
      </c>
      <c r="CD19" s="46">
        <v>450756.29518999998</v>
      </c>
      <c r="CE19" s="46">
        <v>789117.72755999991</v>
      </c>
      <c r="CF19" s="46">
        <v>60475.294399999999</v>
      </c>
      <c r="CG19" s="18">
        <v>292.32870000000003</v>
      </c>
      <c r="CH19" s="18">
        <v>140.74100000000001</v>
      </c>
    </row>
    <row r="20" spans="2:86" ht="14.4" customHeight="1" x14ac:dyDescent="0.3">
      <c r="B20" s="2">
        <v>44750</v>
      </c>
      <c r="C20" s="1" t="s">
        <v>60</v>
      </c>
      <c r="D20" s="13">
        <v>44753</v>
      </c>
      <c r="E20" s="46">
        <v>121125.69962999999</v>
      </c>
      <c r="F20" s="46">
        <v>71040.890530000004</v>
      </c>
      <c r="G20" s="46">
        <v>36408.38854</v>
      </c>
      <c r="H20" s="46">
        <v>0</v>
      </c>
      <c r="I20" s="46">
        <v>1369722.1175899999</v>
      </c>
      <c r="J20" s="46">
        <v>10882.8228</v>
      </c>
      <c r="K20" s="46">
        <v>0</v>
      </c>
      <c r="L20" s="46">
        <v>0</v>
      </c>
      <c r="M20" s="46">
        <v>868000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53244.904049999997</v>
      </c>
      <c r="X20" s="46">
        <v>0</v>
      </c>
      <c r="Y20" s="46">
        <v>2344995.0904600001</v>
      </c>
      <c r="Z20" s="46">
        <v>81923.713329999999</v>
      </c>
      <c r="AA20" s="46">
        <v>66107.248569999996</v>
      </c>
      <c r="AB20" s="46">
        <v>15808.68282</v>
      </c>
      <c r="AC20" s="46">
        <v>891719.54927999992</v>
      </c>
      <c r="AD20" s="46">
        <v>50428.514969999997</v>
      </c>
      <c r="AE20" s="46">
        <v>0</v>
      </c>
      <c r="AF20" s="46">
        <v>0</v>
      </c>
      <c r="AG20" s="46">
        <v>0</v>
      </c>
      <c r="AH20" s="46">
        <v>0</v>
      </c>
      <c r="AI20" s="46">
        <v>174279.49241000001</v>
      </c>
      <c r="AJ20" s="46">
        <v>12161.85535</v>
      </c>
      <c r="AK20" s="46">
        <v>0</v>
      </c>
      <c r="AL20" s="46">
        <v>0</v>
      </c>
      <c r="AM20" s="46">
        <v>0</v>
      </c>
      <c r="AN20" s="46">
        <v>0</v>
      </c>
      <c r="AO20" s="46">
        <v>160.57832000000002</v>
      </c>
      <c r="AP20" s="46">
        <v>160.57832000000002</v>
      </c>
      <c r="AQ20" s="46">
        <v>0</v>
      </c>
      <c r="AR20" s="46">
        <v>0</v>
      </c>
      <c r="AS20" s="46">
        <v>0</v>
      </c>
      <c r="AT20" s="46">
        <v>0</v>
      </c>
      <c r="AU20" s="46">
        <v>17376.577140000001</v>
      </c>
      <c r="AV20" s="46">
        <v>0</v>
      </c>
      <c r="AW20" s="46">
        <v>27941.44657</v>
      </c>
      <c r="AX20" s="46">
        <v>24056.101760000001</v>
      </c>
      <c r="AY20" s="46">
        <v>20850.318289999999</v>
      </c>
      <c r="AZ20" s="46">
        <v>20850.318289999999</v>
      </c>
      <c r="BA20" s="46">
        <v>47634.78544</v>
      </c>
      <c r="BB20" s="46">
        <v>43630.819799999997</v>
      </c>
      <c r="BC20" s="46">
        <v>0</v>
      </c>
      <c r="BD20" s="46">
        <v>0</v>
      </c>
      <c r="BE20" s="46">
        <v>0</v>
      </c>
      <c r="BF20" s="46">
        <v>0</v>
      </c>
      <c r="BG20" s="46">
        <v>0</v>
      </c>
      <c r="BH20" s="46">
        <v>0</v>
      </c>
      <c r="BI20" s="46">
        <v>1246069.99602</v>
      </c>
      <c r="BJ20" s="46">
        <v>167096.87131000002</v>
      </c>
      <c r="BK20" s="46">
        <v>10138.876029999999</v>
      </c>
      <c r="BL20" s="46">
        <v>0</v>
      </c>
      <c r="BM20" s="46">
        <v>20452.117100000003</v>
      </c>
      <c r="BN20" s="46">
        <v>205.75951000000001</v>
      </c>
      <c r="BO20" s="46">
        <v>0</v>
      </c>
      <c r="BP20" s="46">
        <v>0</v>
      </c>
      <c r="BQ20" s="46">
        <v>0</v>
      </c>
      <c r="BR20" s="46">
        <v>0</v>
      </c>
      <c r="BS20" s="46">
        <v>327167.82516000001</v>
      </c>
      <c r="BT20" s="46">
        <v>320944.33143000002</v>
      </c>
      <c r="BU20" s="46">
        <v>17630.936699999998</v>
      </c>
      <c r="BV20" s="46">
        <v>233.24814000000001</v>
      </c>
      <c r="BW20" s="46">
        <v>0</v>
      </c>
      <c r="BX20" s="46">
        <v>0</v>
      </c>
      <c r="BY20" s="46">
        <v>55990.541709999998</v>
      </c>
      <c r="BZ20" s="46">
        <v>55973.37</v>
      </c>
      <c r="CA20" s="46">
        <v>10305.977859999999</v>
      </c>
      <c r="CB20" s="46">
        <v>26.547339999999998</v>
      </c>
      <c r="CC20" s="46">
        <v>441686.27455999999</v>
      </c>
      <c r="CD20" s="46">
        <v>377383.25641999999</v>
      </c>
      <c r="CE20" s="46">
        <v>804383.72146000003</v>
      </c>
      <c r="CF20" s="46">
        <v>41774.217830000001</v>
      </c>
      <c r="CG20" s="18">
        <v>291.52690000000001</v>
      </c>
      <c r="CH20" s="18">
        <v>196.11070000000001</v>
      </c>
    </row>
    <row r="21" spans="2:86" ht="14.4" customHeight="1" x14ac:dyDescent="0.3">
      <c r="B21" s="2">
        <v>44753</v>
      </c>
      <c r="C21" s="1" t="s">
        <v>60</v>
      </c>
      <c r="D21" s="13">
        <v>44754</v>
      </c>
      <c r="E21" s="46">
        <v>129459.74751999999</v>
      </c>
      <c r="F21" s="46">
        <v>76711.712920000005</v>
      </c>
      <c r="G21" s="46">
        <v>75615.442639999994</v>
      </c>
      <c r="H21" s="46">
        <v>0</v>
      </c>
      <c r="I21" s="46">
        <v>1369500.1484100001</v>
      </c>
      <c r="J21" s="46">
        <v>10882.8228</v>
      </c>
      <c r="K21" s="46">
        <v>0</v>
      </c>
      <c r="L21" s="46">
        <v>0</v>
      </c>
      <c r="M21" s="46">
        <v>626000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50261.115299999998</v>
      </c>
      <c r="X21" s="46">
        <v>0</v>
      </c>
      <c r="Y21" s="46">
        <v>2150314.22327</v>
      </c>
      <c r="Z21" s="46">
        <v>87594.53572</v>
      </c>
      <c r="AA21" s="46">
        <v>65324.123579999999</v>
      </c>
      <c r="AB21" s="46">
        <v>15765.086369999999</v>
      </c>
      <c r="AC21" s="46">
        <v>811992.06339999998</v>
      </c>
      <c r="AD21" s="46">
        <v>51145.481369999994</v>
      </c>
      <c r="AE21" s="46">
        <v>0</v>
      </c>
      <c r="AF21" s="46">
        <v>0</v>
      </c>
      <c r="AG21" s="46">
        <v>0</v>
      </c>
      <c r="AH21" s="46">
        <v>0</v>
      </c>
      <c r="AI21" s="46">
        <v>172270.11183000001</v>
      </c>
      <c r="AJ21" s="46">
        <v>12161.463380000001</v>
      </c>
      <c r="AK21" s="46">
        <v>0</v>
      </c>
      <c r="AL21" s="46">
        <v>0</v>
      </c>
      <c r="AM21" s="46">
        <v>0</v>
      </c>
      <c r="AN21" s="46">
        <v>0</v>
      </c>
      <c r="AO21" s="46">
        <v>159.98741000000001</v>
      </c>
      <c r="AP21" s="46">
        <v>159.98741000000001</v>
      </c>
      <c r="AQ21" s="46">
        <v>0</v>
      </c>
      <c r="AR21" s="46">
        <v>0</v>
      </c>
      <c r="AS21" s="46">
        <v>0</v>
      </c>
      <c r="AT21" s="46">
        <v>0</v>
      </c>
      <c r="AU21" s="46">
        <v>18685.629149999997</v>
      </c>
      <c r="AV21" s="46">
        <v>0</v>
      </c>
      <c r="AW21" s="46">
        <v>34196.954960000003</v>
      </c>
      <c r="AX21" s="46">
        <v>27437.385180000001</v>
      </c>
      <c r="AY21" s="46">
        <v>8843.1711699999996</v>
      </c>
      <c r="AZ21" s="46">
        <v>8843.1711699999996</v>
      </c>
      <c r="BA21" s="46">
        <v>242604.88944</v>
      </c>
      <c r="BB21" s="46">
        <v>235510.11395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1354076.9309400001</v>
      </c>
      <c r="BJ21" s="46">
        <v>351022.68883</v>
      </c>
      <c r="BK21" s="46">
        <v>13718.89632</v>
      </c>
      <c r="BL21" s="46">
        <v>0</v>
      </c>
      <c r="BM21" s="46">
        <v>26319.544539999999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538258.76061</v>
      </c>
      <c r="BT21" s="46">
        <v>527418.723</v>
      </c>
      <c r="BU21" s="46">
        <v>17630.936699999998</v>
      </c>
      <c r="BV21" s="46">
        <v>233.24814000000001</v>
      </c>
      <c r="BW21" s="46">
        <v>0</v>
      </c>
      <c r="BX21" s="46">
        <v>0</v>
      </c>
      <c r="BY21" s="46">
        <v>29768.128829999998</v>
      </c>
      <c r="BZ21" s="46">
        <v>29701</v>
      </c>
      <c r="CA21" s="46">
        <v>9386.6118599999991</v>
      </c>
      <c r="CB21" s="46">
        <v>168.06052</v>
      </c>
      <c r="CC21" s="46">
        <v>635082.87886000006</v>
      </c>
      <c r="CD21" s="46">
        <v>557521.03165999998</v>
      </c>
      <c r="CE21" s="46">
        <v>718994.05208000005</v>
      </c>
      <c r="CF21" s="46">
        <v>87755.67220999999</v>
      </c>
      <c r="CG21" s="18">
        <v>299.07260000000002</v>
      </c>
      <c r="CH21" s="18">
        <v>99.816400000000002</v>
      </c>
    </row>
    <row r="22" spans="2:86" ht="14.4" customHeight="1" x14ac:dyDescent="0.3">
      <c r="B22" s="2">
        <v>44754</v>
      </c>
      <c r="C22" s="1" t="s">
        <v>60</v>
      </c>
      <c r="D22" s="13">
        <v>44755</v>
      </c>
      <c r="E22" s="46">
        <v>128354.68464000001</v>
      </c>
      <c r="F22" s="46">
        <v>68937.466339999999</v>
      </c>
      <c r="G22" s="46">
        <v>41160.534700000004</v>
      </c>
      <c r="H22" s="46">
        <v>0</v>
      </c>
      <c r="I22" s="46">
        <v>1369115.49627</v>
      </c>
      <c r="J22" s="46">
        <v>10882.8228</v>
      </c>
      <c r="K22" s="46">
        <v>0</v>
      </c>
      <c r="L22" s="46">
        <v>0</v>
      </c>
      <c r="M22" s="46">
        <v>666000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50261.115299999998</v>
      </c>
      <c r="X22" s="46">
        <v>0</v>
      </c>
      <c r="Y22" s="46">
        <v>2154369.6003100001</v>
      </c>
      <c r="Z22" s="46">
        <v>79820.289139999993</v>
      </c>
      <c r="AA22" s="46">
        <v>65327.546759999997</v>
      </c>
      <c r="AB22" s="46">
        <v>15691.055849999999</v>
      </c>
      <c r="AC22" s="46">
        <v>801902.77076999994</v>
      </c>
      <c r="AD22" s="46">
        <v>51290.328990000002</v>
      </c>
      <c r="AE22" s="46">
        <v>0</v>
      </c>
      <c r="AF22" s="46">
        <v>0</v>
      </c>
      <c r="AG22" s="46">
        <v>0</v>
      </c>
      <c r="AH22" s="46">
        <v>0</v>
      </c>
      <c r="AI22" s="46">
        <v>178012.598</v>
      </c>
      <c r="AJ22" s="46">
        <v>12160.784119999998</v>
      </c>
      <c r="AK22" s="46">
        <v>0</v>
      </c>
      <c r="AL22" s="46">
        <v>0</v>
      </c>
      <c r="AM22" s="46">
        <v>0</v>
      </c>
      <c r="AN22" s="46">
        <v>0</v>
      </c>
      <c r="AO22" s="46">
        <v>158.96341000000001</v>
      </c>
      <c r="AP22" s="46">
        <v>158.96341000000001</v>
      </c>
      <c r="AQ22" s="46">
        <v>0</v>
      </c>
      <c r="AR22" s="46">
        <v>0</v>
      </c>
      <c r="AS22" s="46">
        <v>0</v>
      </c>
      <c r="AT22" s="46">
        <v>0</v>
      </c>
      <c r="AU22" s="46">
        <v>23381.05444</v>
      </c>
      <c r="AV22" s="46">
        <v>0</v>
      </c>
      <c r="AW22" s="46">
        <v>31043.277590000002</v>
      </c>
      <c r="AX22" s="46">
        <v>26301.850890000002</v>
      </c>
      <c r="AY22" s="46">
        <v>17654.483760000003</v>
      </c>
      <c r="AZ22" s="46">
        <v>17654.483760000003</v>
      </c>
      <c r="BA22" s="46">
        <v>53731.984499999999</v>
      </c>
      <c r="BB22" s="46">
        <v>51454.41575</v>
      </c>
      <c r="BC22" s="46">
        <v>0</v>
      </c>
      <c r="BD22" s="46">
        <v>0</v>
      </c>
      <c r="BE22" s="46">
        <v>0</v>
      </c>
      <c r="BF22" s="46">
        <v>0</v>
      </c>
      <c r="BG22" s="46">
        <v>0</v>
      </c>
      <c r="BH22" s="46">
        <v>0</v>
      </c>
      <c r="BI22" s="46">
        <v>1171212.6792300001</v>
      </c>
      <c r="BJ22" s="46">
        <v>174711.88277</v>
      </c>
      <c r="BK22" s="46">
        <v>12054.03138</v>
      </c>
      <c r="BL22" s="46">
        <v>0</v>
      </c>
      <c r="BM22" s="46">
        <v>23922.981500000002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6">
        <v>374446.54670999997</v>
      </c>
      <c r="BT22" s="46">
        <v>371282.36131999997</v>
      </c>
      <c r="BU22" s="46">
        <v>17630.936699999998</v>
      </c>
      <c r="BV22" s="46">
        <v>233.24814000000001</v>
      </c>
      <c r="BW22" s="46">
        <v>0</v>
      </c>
      <c r="BX22" s="46">
        <v>0</v>
      </c>
      <c r="BY22" s="46">
        <v>17758.596239999999</v>
      </c>
      <c r="BZ22" s="46">
        <v>17706.54</v>
      </c>
      <c r="CA22" s="46">
        <v>10456.949000000001</v>
      </c>
      <c r="CB22" s="46">
        <v>120.3108</v>
      </c>
      <c r="CC22" s="46">
        <v>456270.04152999999</v>
      </c>
      <c r="CD22" s="46">
        <v>389342.46025999996</v>
      </c>
      <c r="CE22" s="46">
        <v>714942.63770000008</v>
      </c>
      <c r="CF22" s="46">
        <v>43677.970689999995</v>
      </c>
      <c r="CG22" s="18">
        <v>301.33460000000002</v>
      </c>
      <c r="CH22" s="18">
        <v>182.74720000000002</v>
      </c>
    </row>
    <row r="23" spans="2:86" ht="14.4" customHeight="1" x14ac:dyDescent="0.3">
      <c r="B23" s="2">
        <v>44755</v>
      </c>
      <c r="C23" s="1" t="s">
        <v>60</v>
      </c>
      <c r="D23" s="13">
        <v>44756</v>
      </c>
      <c r="E23" s="46">
        <v>118066.57148999999</v>
      </c>
      <c r="F23" s="46">
        <v>68262.730790000001</v>
      </c>
      <c r="G23" s="46">
        <v>49042.887950000004</v>
      </c>
      <c r="H23" s="46">
        <v>0</v>
      </c>
      <c r="I23" s="46">
        <v>1371833.0253900001</v>
      </c>
      <c r="J23" s="46">
        <v>10882.8228</v>
      </c>
      <c r="K23" s="46">
        <v>0</v>
      </c>
      <c r="L23" s="46">
        <v>0</v>
      </c>
      <c r="M23" s="46">
        <v>505000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50261.115299999998</v>
      </c>
      <c r="X23" s="46">
        <v>0</v>
      </c>
      <c r="Y23" s="46">
        <v>1993681.36953</v>
      </c>
      <c r="Z23" s="46">
        <v>79145.55359000001</v>
      </c>
      <c r="AA23" s="46">
        <v>65621.337140000003</v>
      </c>
      <c r="AB23" s="46">
        <v>15666.122509999999</v>
      </c>
      <c r="AC23" s="46">
        <v>742921.11839999992</v>
      </c>
      <c r="AD23" s="46">
        <v>51831.096090000006</v>
      </c>
      <c r="AE23" s="46">
        <v>0</v>
      </c>
      <c r="AF23" s="46">
        <v>0</v>
      </c>
      <c r="AG23" s="46">
        <v>0</v>
      </c>
      <c r="AH23" s="46">
        <v>0</v>
      </c>
      <c r="AI23" s="46">
        <v>177021.98784000002</v>
      </c>
      <c r="AJ23" s="46">
        <v>12160.271720000001</v>
      </c>
      <c r="AK23" s="46">
        <v>0</v>
      </c>
      <c r="AL23" s="46">
        <v>0</v>
      </c>
      <c r="AM23" s="46">
        <v>0</v>
      </c>
      <c r="AN23" s="46">
        <v>0</v>
      </c>
      <c r="AO23" s="46">
        <v>158.19098000000002</v>
      </c>
      <c r="AP23" s="46">
        <v>158.19098000000002</v>
      </c>
      <c r="AQ23" s="46">
        <v>0</v>
      </c>
      <c r="AR23" s="46">
        <v>0</v>
      </c>
      <c r="AS23" s="46">
        <v>0</v>
      </c>
      <c r="AT23" s="46">
        <v>0</v>
      </c>
      <c r="AU23" s="46">
        <v>27417.946370000001</v>
      </c>
      <c r="AV23" s="46">
        <v>0</v>
      </c>
      <c r="AW23" s="46">
        <v>29647.796870000002</v>
      </c>
      <c r="AX23" s="46">
        <v>25046.086609999998</v>
      </c>
      <c r="AY23" s="46">
        <v>35591.783020000003</v>
      </c>
      <c r="AZ23" s="46">
        <v>35416.391510000001</v>
      </c>
      <c r="BA23" s="46">
        <v>76736.465760000006</v>
      </c>
      <c r="BB23" s="46">
        <v>74608.240730000005</v>
      </c>
      <c r="BC23" s="46">
        <v>0</v>
      </c>
      <c r="BD23" s="46">
        <v>0</v>
      </c>
      <c r="BE23" s="46">
        <v>0</v>
      </c>
      <c r="BF23" s="46">
        <v>0</v>
      </c>
      <c r="BG23" s="46">
        <v>0</v>
      </c>
      <c r="BH23" s="46">
        <v>0</v>
      </c>
      <c r="BI23" s="46">
        <v>1155116.62638</v>
      </c>
      <c r="BJ23" s="46">
        <v>214886.40015</v>
      </c>
      <c r="BK23" s="46">
        <v>12213.42987</v>
      </c>
      <c r="BL23" s="46">
        <v>0</v>
      </c>
      <c r="BM23" s="46">
        <v>23302.814609999998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6">
        <v>343592.35600000003</v>
      </c>
      <c r="BT23" s="46">
        <v>340092.97250999999</v>
      </c>
      <c r="BU23" s="46">
        <v>17630.936699999998</v>
      </c>
      <c r="BV23" s="46">
        <v>233.24814000000001</v>
      </c>
      <c r="BW23" s="46">
        <v>0</v>
      </c>
      <c r="BX23" s="46">
        <v>0</v>
      </c>
      <c r="BY23" s="46">
        <v>90825.31</v>
      </c>
      <c r="BZ23" s="46">
        <v>90825.31</v>
      </c>
      <c r="CA23" s="46">
        <v>9921.8042399999995</v>
      </c>
      <c r="CB23" s="46">
        <v>128.94897</v>
      </c>
      <c r="CC23" s="46">
        <v>497486.65142000001</v>
      </c>
      <c r="CD23" s="46">
        <v>431280.47962</v>
      </c>
      <c r="CE23" s="46">
        <v>657629.97496000002</v>
      </c>
      <c r="CF23" s="46">
        <v>53721.600039999998</v>
      </c>
      <c r="CG23" s="18">
        <v>303.16160000000002</v>
      </c>
      <c r="CH23" s="18">
        <v>147.3254</v>
      </c>
    </row>
    <row r="24" spans="2:86" ht="14.4" customHeight="1" x14ac:dyDescent="0.3">
      <c r="B24" s="2">
        <v>44756</v>
      </c>
      <c r="C24" s="1" t="s">
        <v>60</v>
      </c>
      <c r="D24" s="13">
        <v>44757</v>
      </c>
      <c r="E24" s="46">
        <v>116863.52562999999</v>
      </c>
      <c r="F24" s="46">
        <v>68363.047230000011</v>
      </c>
      <c r="G24" s="46">
        <v>74065.618480000005</v>
      </c>
      <c r="H24" s="46">
        <v>0</v>
      </c>
      <c r="I24" s="46">
        <v>1361743.8459700001</v>
      </c>
      <c r="J24" s="46">
        <v>0</v>
      </c>
      <c r="K24" s="46">
        <v>0</v>
      </c>
      <c r="L24" s="46">
        <v>0</v>
      </c>
      <c r="M24" s="46">
        <v>424000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50261.115299999998</v>
      </c>
      <c r="X24" s="46">
        <v>0</v>
      </c>
      <c r="Y24" s="46">
        <v>1926411.87478</v>
      </c>
      <c r="Z24" s="46">
        <v>68363.047230000011</v>
      </c>
      <c r="AA24" s="46">
        <v>67178.404370000004</v>
      </c>
      <c r="AB24" s="46">
        <v>16166.277269999999</v>
      </c>
      <c r="AC24" s="46">
        <v>724236.15538999997</v>
      </c>
      <c r="AD24" s="46">
        <v>53036.049719999995</v>
      </c>
      <c r="AE24" s="46">
        <v>0</v>
      </c>
      <c r="AF24" s="46">
        <v>0</v>
      </c>
      <c r="AG24" s="46">
        <v>0</v>
      </c>
      <c r="AH24" s="46">
        <v>0</v>
      </c>
      <c r="AI24" s="46">
        <v>162934.6709</v>
      </c>
      <c r="AJ24" s="46">
        <v>12160.56437</v>
      </c>
      <c r="AK24" s="46">
        <v>0</v>
      </c>
      <c r="AL24" s="46">
        <v>0</v>
      </c>
      <c r="AM24" s="46">
        <v>0</v>
      </c>
      <c r="AN24" s="46">
        <v>0</v>
      </c>
      <c r="AO24" s="46">
        <v>158.63214000000002</v>
      </c>
      <c r="AP24" s="46">
        <v>158.63214000000002</v>
      </c>
      <c r="AQ24" s="46">
        <v>0</v>
      </c>
      <c r="AR24" s="46">
        <v>0</v>
      </c>
      <c r="AS24" s="46">
        <v>0</v>
      </c>
      <c r="AT24" s="46">
        <v>0</v>
      </c>
      <c r="AU24" s="46">
        <v>27378.946370000001</v>
      </c>
      <c r="AV24" s="46">
        <v>0</v>
      </c>
      <c r="AW24" s="46">
        <v>28344.793309999997</v>
      </c>
      <c r="AX24" s="46">
        <v>24357.464829999997</v>
      </c>
      <c r="AY24" s="46">
        <v>26705.697840000001</v>
      </c>
      <c r="AZ24" s="46">
        <v>26605.078920000004</v>
      </c>
      <c r="BA24" s="46">
        <v>109230.76693000001</v>
      </c>
      <c r="BB24" s="46">
        <v>107030.95692</v>
      </c>
      <c r="BC24" s="46">
        <v>0</v>
      </c>
      <c r="BD24" s="46">
        <v>0</v>
      </c>
      <c r="BE24" s="46">
        <v>0</v>
      </c>
      <c r="BF24" s="46">
        <v>0</v>
      </c>
      <c r="BG24" s="46">
        <v>0</v>
      </c>
      <c r="BH24" s="46">
        <v>0</v>
      </c>
      <c r="BI24" s="46">
        <v>1146168.0672500001</v>
      </c>
      <c r="BJ24" s="46">
        <v>239515.02416999999</v>
      </c>
      <c r="BK24" s="46">
        <v>11993.078599999999</v>
      </c>
      <c r="BL24" s="46">
        <v>0</v>
      </c>
      <c r="BM24" s="46">
        <v>22853.035980000001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6">
        <v>378129.01429000002</v>
      </c>
      <c r="BT24" s="46">
        <v>374370.73330000002</v>
      </c>
      <c r="BU24" s="46">
        <v>17443.969809999999</v>
      </c>
      <c r="BV24" s="46">
        <v>46.28125</v>
      </c>
      <c r="BW24" s="46">
        <v>0</v>
      </c>
      <c r="BX24" s="46">
        <v>0</v>
      </c>
      <c r="BY24" s="46">
        <v>93849.08</v>
      </c>
      <c r="BZ24" s="46">
        <v>93849.08</v>
      </c>
      <c r="CA24" s="46">
        <v>10005.647369999999</v>
      </c>
      <c r="CB24" s="46">
        <v>214.25570999999999</v>
      </c>
      <c r="CC24" s="46">
        <v>534273.82605000003</v>
      </c>
      <c r="CD24" s="46">
        <v>468480.35025999998</v>
      </c>
      <c r="CE24" s="46">
        <v>611894.24120000005</v>
      </c>
      <c r="CF24" s="46">
        <v>59878.75604</v>
      </c>
      <c r="CG24" s="18">
        <v>314.82760000000002</v>
      </c>
      <c r="CH24" s="18">
        <v>114.1691</v>
      </c>
    </row>
    <row r="25" spans="2:86" ht="14.4" customHeight="1" x14ac:dyDescent="0.3">
      <c r="B25" s="2">
        <v>44757</v>
      </c>
      <c r="C25" s="1" t="s">
        <v>60</v>
      </c>
      <c r="D25" s="13">
        <v>44760</v>
      </c>
      <c r="E25" s="46">
        <v>113235.49587</v>
      </c>
      <c r="F25" s="46">
        <v>72033.244069999986</v>
      </c>
      <c r="G25" s="46">
        <v>52401.593139999997</v>
      </c>
      <c r="H25" s="46">
        <v>0</v>
      </c>
      <c r="I25" s="46">
        <v>1361990.5388199999</v>
      </c>
      <c r="J25" s="46">
        <v>0</v>
      </c>
      <c r="K25" s="46">
        <v>0</v>
      </c>
      <c r="L25" s="46">
        <v>0</v>
      </c>
      <c r="M25" s="46">
        <v>404000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50261.115299999998</v>
      </c>
      <c r="X25" s="46">
        <v>0</v>
      </c>
      <c r="Y25" s="46">
        <v>1881366.5125299999</v>
      </c>
      <c r="Z25" s="46">
        <v>72033.244069999986</v>
      </c>
      <c r="AA25" s="46">
        <v>67675.653539999999</v>
      </c>
      <c r="AB25" s="46">
        <v>16102.03587</v>
      </c>
      <c r="AC25" s="46">
        <v>719041.62685</v>
      </c>
      <c r="AD25" s="46">
        <v>59801.715380000001</v>
      </c>
      <c r="AE25" s="46">
        <v>0</v>
      </c>
      <c r="AF25" s="46">
        <v>0</v>
      </c>
      <c r="AG25" s="46">
        <v>0</v>
      </c>
      <c r="AH25" s="46">
        <v>0</v>
      </c>
      <c r="AI25" s="46">
        <v>164229.61263999998</v>
      </c>
      <c r="AJ25" s="46">
        <v>12159.942640000001</v>
      </c>
      <c r="AK25" s="46">
        <v>0</v>
      </c>
      <c r="AL25" s="46">
        <v>0</v>
      </c>
      <c r="AM25" s="46">
        <v>0</v>
      </c>
      <c r="AN25" s="46">
        <v>0</v>
      </c>
      <c r="AO25" s="46">
        <v>157.69487000000001</v>
      </c>
      <c r="AP25" s="46">
        <v>157.69487000000001</v>
      </c>
      <c r="AQ25" s="46">
        <v>0</v>
      </c>
      <c r="AR25" s="46">
        <v>0</v>
      </c>
      <c r="AS25" s="46">
        <v>0</v>
      </c>
      <c r="AT25" s="46">
        <v>0</v>
      </c>
      <c r="AU25" s="46">
        <v>27073.712449999999</v>
      </c>
      <c r="AV25" s="46">
        <v>0</v>
      </c>
      <c r="AW25" s="46">
        <v>28149.293280000002</v>
      </c>
      <c r="AX25" s="46">
        <v>23265.356210000002</v>
      </c>
      <c r="AY25" s="46">
        <v>11829.97082</v>
      </c>
      <c r="AZ25" s="46">
        <v>11770.065409999999</v>
      </c>
      <c r="BA25" s="46">
        <v>47754.628920000003</v>
      </c>
      <c r="BB25" s="46">
        <v>45189.180609999996</v>
      </c>
      <c r="BC25" s="46">
        <v>0</v>
      </c>
      <c r="BD25" s="46">
        <v>0</v>
      </c>
      <c r="BE25" s="46">
        <v>0</v>
      </c>
      <c r="BF25" s="46">
        <v>0</v>
      </c>
      <c r="BG25" s="46">
        <v>0</v>
      </c>
      <c r="BH25" s="46">
        <v>0</v>
      </c>
      <c r="BI25" s="46">
        <v>1065912.19337</v>
      </c>
      <c r="BJ25" s="46">
        <v>168445.99099000002</v>
      </c>
      <c r="BK25" s="46">
        <v>13284.384529999999</v>
      </c>
      <c r="BL25" s="46">
        <v>0</v>
      </c>
      <c r="BM25" s="46">
        <v>18997.660100000001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6">
        <v>372165.54189999995</v>
      </c>
      <c r="BT25" s="46">
        <v>366678.18661999999</v>
      </c>
      <c r="BU25" s="46">
        <v>17443.969809999999</v>
      </c>
      <c r="BV25" s="46">
        <v>46.28125</v>
      </c>
      <c r="BW25" s="46">
        <v>0</v>
      </c>
      <c r="BX25" s="46">
        <v>0</v>
      </c>
      <c r="BY25" s="46">
        <v>40965.06</v>
      </c>
      <c r="BZ25" s="46">
        <v>40965.06</v>
      </c>
      <c r="CA25" s="46">
        <v>12324.20585</v>
      </c>
      <c r="CB25" s="46">
        <v>147.63986</v>
      </c>
      <c r="CC25" s="46">
        <v>475180.82218999998</v>
      </c>
      <c r="CD25" s="46">
        <v>407837.16773000004</v>
      </c>
      <c r="CE25" s="46">
        <v>590731.3711799999</v>
      </c>
      <c r="CF25" s="46">
        <v>42111.497750000002</v>
      </c>
      <c r="CG25" s="18">
        <v>318.48090000000002</v>
      </c>
      <c r="CH25" s="18">
        <v>171.05360000000002</v>
      </c>
    </row>
    <row r="26" spans="2:86" ht="14.4" customHeight="1" x14ac:dyDescent="0.3">
      <c r="B26" s="2">
        <v>44760</v>
      </c>
      <c r="C26" s="1" t="s">
        <v>60</v>
      </c>
      <c r="D26" s="13">
        <v>44761</v>
      </c>
      <c r="E26" s="46">
        <v>121345.06796</v>
      </c>
      <c r="F26" s="46">
        <v>76075.993959999993</v>
      </c>
      <c r="G26" s="46">
        <v>63141.025439999998</v>
      </c>
      <c r="H26" s="46">
        <v>0</v>
      </c>
      <c r="I26" s="46">
        <v>1364073.25422</v>
      </c>
      <c r="J26" s="46">
        <v>0</v>
      </c>
      <c r="K26" s="46">
        <v>0</v>
      </c>
      <c r="L26" s="46">
        <v>0</v>
      </c>
      <c r="M26" s="46">
        <v>505000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50261.115299999998</v>
      </c>
      <c r="X26" s="46">
        <v>0</v>
      </c>
      <c r="Y26" s="46">
        <v>2003298.23232</v>
      </c>
      <c r="Z26" s="46">
        <v>76075.993959999993</v>
      </c>
      <c r="AA26" s="46">
        <v>71686.491760000004</v>
      </c>
      <c r="AB26" s="46">
        <v>16277.4216</v>
      </c>
      <c r="AC26" s="46">
        <v>753135.56177000003</v>
      </c>
      <c r="AD26" s="46">
        <v>60814.298000000003</v>
      </c>
      <c r="AE26" s="46">
        <v>0</v>
      </c>
      <c r="AF26" s="46">
        <v>0</v>
      </c>
      <c r="AG26" s="46">
        <v>0</v>
      </c>
      <c r="AH26" s="46">
        <v>0</v>
      </c>
      <c r="AI26" s="46">
        <v>167117.59740999999</v>
      </c>
      <c r="AJ26" s="46">
        <v>12160.44967</v>
      </c>
      <c r="AK26" s="46">
        <v>0</v>
      </c>
      <c r="AL26" s="46">
        <v>0</v>
      </c>
      <c r="AM26" s="46">
        <v>0</v>
      </c>
      <c r="AN26" s="46">
        <v>0</v>
      </c>
      <c r="AO26" s="46">
        <v>158.45923000000002</v>
      </c>
      <c r="AP26" s="46">
        <v>158.45923000000002</v>
      </c>
      <c r="AQ26" s="46">
        <v>0</v>
      </c>
      <c r="AR26" s="46">
        <v>0</v>
      </c>
      <c r="AS26" s="46">
        <v>0</v>
      </c>
      <c r="AT26" s="46">
        <v>0</v>
      </c>
      <c r="AU26" s="46">
        <v>23188.511109999999</v>
      </c>
      <c r="AV26" s="46">
        <v>0</v>
      </c>
      <c r="AW26" s="46">
        <v>27961.162230000002</v>
      </c>
      <c r="AX26" s="46">
        <v>20335.69627</v>
      </c>
      <c r="AY26" s="46">
        <v>32681.867920000001</v>
      </c>
      <c r="AZ26" s="46">
        <v>32520.448960000002</v>
      </c>
      <c r="BA26" s="46">
        <v>45191.092109999998</v>
      </c>
      <c r="BB26" s="46">
        <v>42571.096939999996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1121120.7435399999</v>
      </c>
      <c r="BJ26" s="46">
        <v>184837.87066999997</v>
      </c>
      <c r="BK26" s="46">
        <v>12960.743400000001</v>
      </c>
      <c r="BL26" s="46">
        <v>0</v>
      </c>
      <c r="BM26" s="46">
        <v>19299.617170000001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362998.08341000002</v>
      </c>
      <c r="BT26" s="46">
        <v>358028.69304000004</v>
      </c>
      <c r="BU26" s="46">
        <v>17443.969809999999</v>
      </c>
      <c r="BV26" s="46">
        <v>46.28125</v>
      </c>
      <c r="BW26" s="46">
        <v>0</v>
      </c>
      <c r="BX26" s="46">
        <v>0</v>
      </c>
      <c r="BY26" s="46">
        <v>64539.42</v>
      </c>
      <c r="BZ26" s="46">
        <v>64539.42</v>
      </c>
      <c r="CA26" s="46">
        <v>10882.363660000001</v>
      </c>
      <c r="CB26" s="46">
        <v>247.19788</v>
      </c>
      <c r="CC26" s="46">
        <v>488124.19744999998</v>
      </c>
      <c r="CD26" s="46">
        <v>422861.59217000002</v>
      </c>
      <c r="CE26" s="46">
        <v>632996.54609000008</v>
      </c>
      <c r="CF26" s="46">
        <v>46209.467669999998</v>
      </c>
      <c r="CG26" s="18">
        <v>316.4785</v>
      </c>
      <c r="CH26" s="18">
        <v>164.63290000000001</v>
      </c>
    </row>
    <row r="27" spans="2:86" ht="14.4" customHeight="1" x14ac:dyDescent="0.3">
      <c r="B27" s="2">
        <v>44761</v>
      </c>
      <c r="C27" s="1" t="s">
        <v>60</v>
      </c>
      <c r="D27" s="13">
        <v>44762</v>
      </c>
      <c r="E27" s="46">
        <v>134525.37896999999</v>
      </c>
      <c r="F27" s="46">
        <v>80085.09577</v>
      </c>
      <c r="G27" s="46">
        <v>75158.029089999996</v>
      </c>
      <c r="H27" s="46">
        <v>0</v>
      </c>
      <c r="I27" s="46">
        <v>1365172.2060199999</v>
      </c>
      <c r="J27" s="46">
        <v>0</v>
      </c>
      <c r="K27" s="46">
        <v>0</v>
      </c>
      <c r="L27" s="46">
        <v>0</v>
      </c>
      <c r="M27" s="46">
        <v>474000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50261.115299999998</v>
      </c>
      <c r="X27" s="46">
        <v>0</v>
      </c>
      <c r="Y27" s="46">
        <v>1998594.49878</v>
      </c>
      <c r="Z27" s="46">
        <v>80085.09577</v>
      </c>
      <c r="AA27" s="46">
        <v>71229.640029999995</v>
      </c>
      <c r="AB27" s="46">
        <v>16264.755999999999</v>
      </c>
      <c r="AC27" s="46">
        <v>742178.70900999999</v>
      </c>
      <c r="AD27" s="46">
        <v>58859.838329999999</v>
      </c>
      <c r="AE27" s="46">
        <v>0</v>
      </c>
      <c r="AF27" s="46">
        <v>0</v>
      </c>
      <c r="AG27" s="46">
        <v>0</v>
      </c>
      <c r="AH27" s="46">
        <v>0</v>
      </c>
      <c r="AI27" s="46">
        <v>165307.94593000002</v>
      </c>
      <c r="AJ27" s="46">
        <v>12161.332970000001</v>
      </c>
      <c r="AK27" s="46">
        <v>0</v>
      </c>
      <c r="AL27" s="46">
        <v>0</v>
      </c>
      <c r="AM27" s="46">
        <v>0</v>
      </c>
      <c r="AN27" s="46">
        <v>0</v>
      </c>
      <c r="AO27" s="46">
        <v>159.79079999999999</v>
      </c>
      <c r="AP27" s="46">
        <v>159.79079999999999</v>
      </c>
      <c r="AQ27" s="46">
        <v>0</v>
      </c>
      <c r="AR27" s="46">
        <v>0</v>
      </c>
      <c r="AS27" s="46">
        <v>0</v>
      </c>
      <c r="AT27" s="46">
        <v>0</v>
      </c>
      <c r="AU27" s="46">
        <v>22555.128760000003</v>
      </c>
      <c r="AV27" s="46">
        <v>0</v>
      </c>
      <c r="AW27" s="46">
        <v>34205.211819999997</v>
      </c>
      <c r="AX27" s="46">
        <v>29928.000629999999</v>
      </c>
      <c r="AY27" s="46">
        <v>41980.759520000007</v>
      </c>
      <c r="AZ27" s="46">
        <v>41748.146540000002</v>
      </c>
      <c r="BA27" s="46">
        <v>51095.499130000004</v>
      </c>
      <c r="BB27" s="46">
        <v>48480.478539999996</v>
      </c>
      <c r="BC27" s="46">
        <v>0</v>
      </c>
      <c r="BD27" s="46">
        <v>0</v>
      </c>
      <c r="BE27" s="46">
        <v>0</v>
      </c>
      <c r="BF27" s="46">
        <v>0</v>
      </c>
      <c r="BG27" s="46">
        <v>0</v>
      </c>
      <c r="BH27" s="46">
        <v>0</v>
      </c>
      <c r="BI27" s="46">
        <v>1128712.6850000001</v>
      </c>
      <c r="BJ27" s="46">
        <v>207602.34380999999</v>
      </c>
      <c r="BK27" s="46">
        <v>12941.6646</v>
      </c>
      <c r="BL27" s="46">
        <v>0</v>
      </c>
      <c r="BM27" s="46">
        <v>19081.775590000001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6">
        <v>398470.78431999998</v>
      </c>
      <c r="BT27" s="46">
        <v>395313.89275</v>
      </c>
      <c r="BU27" s="46">
        <v>17443.969809999999</v>
      </c>
      <c r="BV27" s="46">
        <v>46.28125</v>
      </c>
      <c r="BW27" s="46">
        <v>0</v>
      </c>
      <c r="BX27" s="46">
        <v>0</v>
      </c>
      <c r="BY27" s="46">
        <v>41545.066450000006</v>
      </c>
      <c r="BZ27" s="46">
        <v>41530.300000000003</v>
      </c>
      <c r="CA27" s="46">
        <v>10173.84175</v>
      </c>
      <c r="CB27" s="46">
        <v>254.20405</v>
      </c>
      <c r="CC27" s="46">
        <v>499657.10251999996</v>
      </c>
      <c r="CD27" s="46">
        <v>437144.67804999999</v>
      </c>
      <c r="CE27" s="46">
        <v>629055.58247999998</v>
      </c>
      <c r="CF27" s="46">
        <v>51900.585950000001</v>
      </c>
      <c r="CG27" s="18">
        <v>317.71350000000001</v>
      </c>
      <c r="CH27" s="18">
        <v>154.3048</v>
      </c>
    </row>
    <row r="28" spans="2:86" ht="14.4" customHeight="1" x14ac:dyDescent="0.3">
      <c r="B28" s="2">
        <v>44762</v>
      </c>
      <c r="C28" s="1" t="s">
        <v>60</v>
      </c>
      <c r="D28" s="13">
        <v>44763</v>
      </c>
      <c r="E28" s="46">
        <v>130853.83077</v>
      </c>
      <c r="F28" s="46">
        <v>80552.288370000009</v>
      </c>
      <c r="G28" s="46">
        <v>57058.574930000002</v>
      </c>
      <c r="H28" s="46">
        <v>0</v>
      </c>
      <c r="I28" s="46">
        <v>1331421.8041099999</v>
      </c>
      <c r="J28" s="46">
        <v>0</v>
      </c>
      <c r="K28" s="46">
        <v>0</v>
      </c>
      <c r="L28" s="46">
        <v>0</v>
      </c>
      <c r="M28" s="46">
        <v>434000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50261.115299999998</v>
      </c>
      <c r="X28" s="46">
        <v>0</v>
      </c>
      <c r="Y28" s="46">
        <v>1903073.09451</v>
      </c>
      <c r="Z28" s="46">
        <v>80552.288370000009</v>
      </c>
      <c r="AA28" s="46">
        <v>72657.92104999999</v>
      </c>
      <c r="AB28" s="46">
        <v>16155.29542</v>
      </c>
      <c r="AC28" s="46">
        <v>741266.76737000002</v>
      </c>
      <c r="AD28" s="46">
        <v>92890.246939999997</v>
      </c>
      <c r="AE28" s="46">
        <v>0</v>
      </c>
      <c r="AF28" s="46">
        <v>0</v>
      </c>
      <c r="AG28" s="46">
        <v>0</v>
      </c>
      <c r="AH28" s="46">
        <v>0</v>
      </c>
      <c r="AI28" s="46">
        <v>165879.02044999998</v>
      </c>
      <c r="AJ28" s="46">
        <v>12162.524609999999</v>
      </c>
      <c r="AK28" s="46">
        <v>0</v>
      </c>
      <c r="AL28" s="46">
        <v>0</v>
      </c>
      <c r="AM28" s="46">
        <v>0</v>
      </c>
      <c r="AN28" s="46">
        <v>0</v>
      </c>
      <c r="AO28" s="46">
        <v>161.58723000000001</v>
      </c>
      <c r="AP28" s="46">
        <v>161.58723000000001</v>
      </c>
      <c r="AQ28" s="46">
        <v>0</v>
      </c>
      <c r="AR28" s="46">
        <v>0</v>
      </c>
      <c r="AS28" s="46">
        <v>0</v>
      </c>
      <c r="AT28" s="46">
        <v>0</v>
      </c>
      <c r="AU28" s="46">
        <v>22543.40812</v>
      </c>
      <c r="AV28" s="46">
        <v>0</v>
      </c>
      <c r="AW28" s="46">
        <v>23862.292010000001</v>
      </c>
      <c r="AX28" s="46">
        <v>18929.651579999998</v>
      </c>
      <c r="AY28" s="46">
        <v>32955.176769999998</v>
      </c>
      <c r="AZ28" s="46">
        <v>32955.176769999998</v>
      </c>
      <c r="BA28" s="46">
        <v>61535.432909999996</v>
      </c>
      <c r="BB28" s="46">
        <v>59233.383409999995</v>
      </c>
      <c r="BC28" s="46">
        <v>0</v>
      </c>
      <c r="BD28" s="46">
        <v>0</v>
      </c>
      <c r="BE28" s="46">
        <v>0</v>
      </c>
      <c r="BF28" s="46">
        <v>0</v>
      </c>
      <c r="BG28" s="46">
        <v>0</v>
      </c>
      <c r="BH28" s="46">
        <v>0</v>
      </c>
      <c r="BI28" s="46">
        <v>1120861.6059100002</v>
      </c>
      <c r="BJ28" s="46">
        <v>232487.86596</v>
      </c>
      <c r="BK28" s="46">
        <v>12766.0749</v>
      </c>
      <c r="BL28" s="46">
        <v>0</v>
      </c>
      <c r="BM28" s="46">
        <v>22669.074800000002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6">
        <v>357245.25669000001</v>
      </c>
      <c r="BT28" s="46">
        <v>353618.04437000002</v>
      </c>
      <c r="BU28" s="46">
        <v>15688.719810000001</v>
      </c>
      <c r="BV28" s="46">
        <v>46.28125</v>
      </c>
      <c r="BW28" s="46">
        <v>0</v>
      </c>
      <c r="BX28" s="46">
        <v>0</v>
      </c>
      <c r="BY28" s="46">
        <v>157373.74823</v>
      </c>
      <c r="BZ28" s="46">
        <v>157331.125</v>
      </c>
      <c r="CA28" s="46">
        <v>10096.11025</v>
      </c>
      <c r="CB28" s="46">
        <v>176.34739000000002</v>
      </c>
      <c r="CC28" s="46">
        <v>575838.98467999999</v>
      </c>
      <c r="CD28" s="46">
        <v>511171.79800999997</v>
      </c>
      <c r="CE28" s="46">
        <v>545022.62123000005</v>
      </c>
      <c r="CF28" s="46">
        <v>58121.966489999999</v>
      </c>
      <c r="CG28" s="18">
        <v>349.17320000000001</v>
      </c>
      <c r="CH28" s="18">
        <v>138.59180000000001</v>
      </c>
    </row>
    <row r="29" spans="2:86" ht="14.4" customHeight="1" x14ac:dyDescent="0.3">
      <c r="B29" s="2">
        <v>44763</v>
      </c>
      <c r="C29" s="1" t="s">
        <v>60</v>
      </c>
      <c r="D29" s="13">
        <v>44764</v>
      </c>
      <c r="E29" s="46">
        <v>147314.66949</v>
      </c>
      <c r="F29" s="46">
        <v>86205.074689999994</v>
      </c>
      <c r="G29" s="46">
        <v>51391.780639999997</v>
      </c>
      <c r="H29" s="46">
        <v>0</v>
      </c>
      <c r="I29" s="46">
        <v>1346462.51568</v>
      </c>
      <c r="J29" s="46">
        <v>0</v>
      </c>
      <c r="K29" s="46">
        <v>0</v>
      </c>
      <c r="L29" s="46">
        <v>0</v>
      </c>
      <c r="M29" s="46">
        <v>454000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50261.115299999998</v>
      </c>
      <c r="X29" s="46">
        <v>0</v>
      </c>
      <c r="Y29" s="46">
        <v>1948907.85051</v>
      </c>
      <c r="Z29" s="46">
        <v>86205.074689999994</v>
      </c>
      <c r="AA29" s="46">
        <v>74366.7641</v>
      </c>
      <c r="AB29" s="46">
        <v>19087.74279</v>
      </c>
      <c r="AC29" s="46">
        <v>737927.17079999996</v>
      </c>
      <c r="AD29" s="46">
        <v>105295.34233</v>
      </c>
      <c r="AE29" s="46">
        <v>0</v>
      </c>
      <c r="AF29" s="46">
        <v>0</v>
      </c>
      <c r="AG29" s="46">
        <v>0</v>
      </c>
      <c r="AH29" s="46">
        <v>0</v>
      </c>
      <c r="AI29" s="46">
        <v>178942.10157</v>
      </c>
      <c r="AJ29" s="46">
        <v>15175.663990000001</v>
      </c>
      <c r="AK29" s="46">
        <v>0</v>
      </c>
      <c r="AL29" s="46">
        <v>0</v>
      </c>
      <c r="AM29" s="46">
        <v>0</v>
      </c>
      <c r="AN29" s="46">
        <v>0</v>
      </c>
      <c r="AO29" s="46">
        <v>160.55515</v>
      </c>
      <c r="AP29" s="46">
        <v>160.55515</v>
      </c>
      <c r="AQ29" s="46">
        <v>0</v>
      </c>
      <c r="AR29" s="46">
        <v>0</v>
      </c>
      <c r="AS29" s="46">
        <v>0</v>
      </c>
      <c r="AT29" s="46">
        <v>0</v>
      </c>
      <c r="AU29" s="46">
        <v>22080.351360000001</v>
      </c>
      <c r="AV29" s="46">
        <v>0</v>
      </c>
      <c r="AW29" s="46">
        <v>29871.921829999999</v>
      </c>
      <c r="AX29" s="46">
        <v>17736.52175</v>
      </c>
      <c r="AY29" s="46">
        <v>17970.954040000001</v>
      </c>
      <c r="AZ29" s="46">
        <v>14946.757019999999</v>
      </c>
      <c r="BA29" s="46">
        <v>68790.364069999996</v>
      </c>
      <c r="BB29" s="46">
        <v>65062.2958</v>
      </c>
      <c r="BC29" s="46">
        <v>0</v>
      </c>
      <c r="BD29" s="46">
        <v>0</v>
      </c>
      <c r="BE29" s="46">
        <v>0</v>
      </c>
      <c r="BF29" s="46">
        <v>0</v>
      </c>
      <c r="BG29" s="46">
        <v>0</v>
      </c>
      <c r="BH29" s="46">
        <v>0</v>
      </c>
      <c r="BI29" s="46">
        <v>1130110.1829200001</v>
      </c>
      <c r="BJ29" s="46">
        <v>237464.87883</v>
      </c>
      <c r="BK29" s="46">
        <v>12504.991669999999</v>
      </c>
      <c r="BL29" s="46">
        <v>0</v>
      </c>
      <c r="BM29" s="46">
        <v>22459.792309999997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6">
        <v>540640.36995000008</v>
      </c>
      <c r="BT29" s="46">
        <v>537457.11658999999</v>
      </c>
      <c r="BU29" s="46">
        <v>15700.29009</v>
      </c>
      <c r="BV29" s="46">
        <v>57.851529999999997</v>
      </c>
      <c r="BW29" s="46">
        <v>0</v>
      </c>
      <c r="BX29" s="46">
        <v>0</v>
      </c>
      <c r="BY29" s="46">
        <v>11922.56</v>
      </c>
      <c r="BZ29" s="46">
        <v>11922.56</v>
      </c>
      <c r="CA29" s="46">
        <v>9908.8818800000008</v>
      </c>
      <c r="CB29" s="46">
        <v>372.55930999999998</v>
      </c>
      <c r="CC29" s="46">
        <v>613136.88589999999</v>
      </c>
      <c r="CD29" s="46">
        <v>549810.08742999996</v>
      </c>
      <c r="CE29" s="46">
        <v>516973.29702</v>
      </c>
      <c r="CF29" s="46">
        <v>59366.219709999998</v>
      </c>
      <c r="CG29" s="18">
        <v>376.98420000000004</v>
      </c>
      <c r="CH29" s="18">
        <v>145.209</v>
      </c>
    </row>
    <row r="30" spans="2:86" ht="14.4" customHeight="1" x14ac:dyDescent="0.3">
      <c r="B30" s="2">
        <v>44764</v>
      </c>
      <c r="C30" s="1" t="s">
        <v>60</v>
      </c>
      <c r="D30" s="13">
        <v>44767</v>
      </c>
      <c r="E30" s="46">
        <v>137202.79380000001</v>
      </c>
      <c r="F30" s="46">
        <v>87378.464099999997</v>
      </c>
      <c r="G30" s="46">
        <v>28225.629440000001</v>
      </c>
      <c r="H30" s="46">
        <v>0</v>
      </c>
      <c r="I30" s="46">
        <v>1361569.0036800001</v>
      </c>
      <c r="J30" s="46">
        <v>0</v>
      </c>
      <c r="K30" s="46">
        <v>0</v>
      </c>
      <c r="L30" s="46">
        <v>0</v>
      </c>
      <c r="M30" s="46">
        <v>262000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50261.115299999998</v>
      </c>
      <c r="X30" s="46">
        <v>0</v>
      </c>
      <c r="Y30" s="46">
        <v>1738736.3116199998</v>
      </c>
      <c r="Z30" s="46">
        <v>87378.464099999997</v>
      </c>
      <c r="AA30" s="46">
        <v>75348.655419999996</v>
      </c>
      <c r="AB30" s="46">
        <v>20734.291420000001</v>
      </c>
      <c r="AC30" s="46">
        <v>598381.12104</v>
      </c>
      <c r="AD30" s="46">
        <v>66347.407470000006</v>
      </c>
      <c r="AE30" s="46">
        <v>0</v>
      </c>
      <c r="AF30" s="46">
        <v>0</v>
      </c>
      <c r="AG30" s="46">
        <v>0</v>
      </c>
      <c r="AH30" s="46">
        <v>0</v>
      </c>
      <c r="AI30" s="46">
        <v>183311.42116</v>
      </c>
      <c r="AJ30" s="46">
        <v>15202.32863</v>
      </c>
      <c r="AK30" s="46">
        <v>0</v>
      </c>
      <c r="AL30" s="46">
        <v>0</v>
      </c>
      <c r="AM30" s="46">
        <v>0</v>
      </c>
      <c r="AN30" s="46">
        <v>0</v>
      </c>
      <c r="AO30" s="46">
        <v>200.75265999999999</v>
      </c>
      <c r="AP30" s="46">
        <v>200.75265999999999</v>
      </c>
      <c r="AQ30" s="46">
        <v>0</v>
      </c>
      <c r="AR30" s="46">
        <v>0</v>
      </c>
      <c r="AS30" s="46">
        <v>0</v>
      </c>
      <c r="AT30" s="46">
        <v>0</v>
      </c>
      <c r="AU30" s="46">
        <v>24611.16402</v>
      </c>
      <c r="AV30" s="46">
        <v>0</v>
      </c>
      <c r="AW30" s="46">
        <v>21897.798910000001</v>
      </c>
      <c r="AX30" s="46">
        <v>19350.110679999998</v>
      </c>
      <c r="AY30" s="46">
        <v>180355.70606</v>
      </c>
      <c r="AZ30" s="46">
        <v>179623.21303000001</v>
      </c>
      <c r="BA30" s="46">
        <v>383535.05191000004</v>
      </c>
      <c r="BB30" s="46">
        <v>378581.07757999998</v>
      </c>
      <c r="BC30" s="46">
        <v>0</v>
      </c>
      <c r="BD30" s="46">
        <v>0</v>
      </c>
      <c r="BE30" s="46">
        <v>0</v>
      </c>
      <c r="BF30" s="46">
        <v>0</v>
      </c>
      <c r="BG30" s="46">
        <v>0</v>
      </c>
      <c r="BH30" s="46">
        <v>0</v>
      </c>
      <c r="BI30" s="46">
        <v>1467641.6711800001</v>
      </c>
      <c r="BJ30" s="46">
        <v>680039.18147000007</v>
      </c>
      <c r="BK30" s="46">
        <v>13420.2088</v>
      </c>
      <c r="BL30" s="46">
        <v>0</v>
      </c>
      <c r="BM30" s="46">
        <v>22811.840029999999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6">
        <v>724463.52417999995</v>
      </c>
      <c r="BT30" s="46">
        <v>719086.64672000008</v>
      </c>
      <c r="BU30" s="46">
        <v>15700.29009</v>
      </c>
      <c r="BV30" s="46">
        <v>57.851529999999997</v>
      </c>
      <c r="BW30" s="46">
        <v>0</v>
      </c>
      <c r="BX30" s="46">
        <v>0</v>
      </c>
      <c r="BY30" s="46">
        <v>178890.72</v>
      </c>
      <c r="BZ30" s="46">
        <v>178890.72</v>
      </c>
      <c r="CA30" s="46">
        <v>7041.5394299999998</v>
      </c>
      <c r="CB30" s="46">
        <v>472.23433</v>
      </c>
      <c r="CC30" s="46">
        <v>962328.12252999994</v>
      </c>
      <c r="CD30" s="46">
        <v>898507.45258000004</v>
      </c>
      <c r="CE30" s="46">
        <v>505313.54864999995</v>
      </c>
      <c r="CF30" s="46">
        <v>170009.79537000001</v>
      </c>
      <c r="CG30" s="18">
        <v>344.09059999999999</v>
      </c>
      <c r="CH30" s="18">
        <v>51.396100000000004</v>
      </c>
    </row>
    <row r="31" spans="2:86" ht="14.4" customHeight="1" x14ac:dyDescent="0.3">
      <c r="B31" s="2">
        <v>44767</v>
      </c>
      <c r="C31" s="1" t="s">
        <v>60</v>
      </c>
      <c r="D31" s="13">
        <v>44768</v>
      </c>
      <c r="E31" s="46">
        <v>144531.16077000002</v>
      </c>
      <c r="F31" s="46">
        <v>96910.969670000006</v>
      </c>
      <c r="G31" s="46">
        <v>93977.814889999994</v>
      </c>
      <c r="H31" s="46">
        <v>0</v>
      </c>
      <c r="I31" s="46">
        <v>1363871.71743</v>
      </c>
      <c r="J31" s="46">
        <v>0</v>
      </c>
      <c r="K31" s="46">
        <v>0</v>
      </c>
      <c r="L31" s="46">
        <v>0</v>
      </c>
      <c r="M31" s="46">
        <v>262000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50261.115299999998</v>
      </c>
      <c r="X31" s="46">
        <v>0</v>
      </c>
      <c r="Y31" s="46">
        <v>1814119.57779</v>
      </c>
      <c r="Z31" s="46">
        <v>96910.969670000006</v>
      </c>
      <c r="AA31" s="46">
        <v>74044.577209999989</v>
      </c>
      <c r="AB31" s="46">
        <v>20748.64791</v>
      </c>
      <c r="AC31" s="46">
        <v>602725.89236000006</v>
      </c>
      <c r="AD31" s="46">
        <v>59395.266049999998</v>
      </c>
      <c r="AE31" s="46">
        <v>0</v>
      </c>
      <c r="AF31" s="46">
        <v>0</v>
      </c>
      <c r="AG31" s="46">
        <v>0</v>
      </c>
      <c r="AH31" s="46">
        <v>0</v>
      </c>
      <c r="AI31" s="46">
        <v>183425.52137999999</v>
      </c>
      <c r="AJ31" s="46">
        <v>15202.14568</v>
      </c>
      <c r="AK31" s="46">
        <v>0</v>
      </c>
      <c r="AL31" s="46">
        <v>0</v>
      </c>
      <c r="AM31" s="46">
        <v>0</v>
      </c>
      <c r="AN31" s="46">
        <v>0</v>
      </c>
      <c r="AO31" s="46">
        <v>200.47685999999999</v>
      </c>
      <c r="AP31" s="46">
        <v>200.47685999999999</v>
      </c>
      <c r="AQ31" s="46">
        <v>0</v>
      </c>
      <c r="AR31" s="46">
        <v>0</v>
      </c>
      <c r="AS31" s="46">
        <v>0</v>
      </c>
      <c r="AT31" s="46">
        <v>0</v>
      </c>
      <c r="AU31" s="46">
        <v>23805.942420000003</v>
      </c>
      <c r="AV31" s="46">
        <v>0</v>
      </c>
      <c r="AW31" s="46">
        <v>23877.297670000004</v>
      </c>
      <c r="AX31" s="46">
        <v>18476.849160000002</v>
      </c>
      <c r="AY31" s="46">
        <v>0</v>
      </c>
      <c r="AZ31" s="46">
        <v>0</v>
      </c>
      <c r="BA31" s="46">
        <v>397699.28875999997</v>
      </c>
      <c r="BB31" s="46">
        <v>391046.49482000002</v>
      </c>
      <c r="BC31" s="46">
        <v>0</v>
      </c>
      <c r="BD31" s="46">
        <v>0</v>
      </c>
      <c r="BE31" s="46">
        <v>0</v>
      </c>
      <c r="BF31" s="46">
        <v>0</v>
      </c>
      <c r="BG31" s="46">
        <v>0</v>
      </c>
      <c r="BH31" s="46">
        <v>0</v>
      </c>
      <c r="BI31" s="46">
        <v>1305778.9966600002</v>
      </c>
      <c r="BJ31" s="46">
        <v>505069.88047999999</v>
      </c>
      <c r="BK31" s="46">
        <v>12554.51586</v>
      </c>
      <c r="BL31" s="46">
        <v>0</v>
      </c>
      <c r="BM31" s="46">
        <v>21233.536969999997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6">
        <v>646826.44848999998</v>
      </c>
      <c r="BT31" s="46">
        <v>637847.42550000001</v>
      </c>
      <c r="BU31" s="46">
        <v>15700.29009</v>
      </c>
      <c r="BV31" s="46">
        <v>57.851529999999997</v>
      </c>
      <c r="BW31" s="46">
        <v>0</v>
      </c>
      <c r="BX31" s="46">
        <v>0</v>
      </c>
      <c r="BY31" s="46">
        <v>48383.01</v>
      </c>
      <c r="BZ31" s="46">
        <v>48383.01</v>
      </c>
      <c r="CA31" s="46">
        <v>6577.9711900000002</v>
      </c>
      <c r="CB31" s="46">
        <v>387.89951000000002</v>
      </c>
      <c r="CC31" s="46">
        <v>751275.77260000003</v>
      </c>
      <c r="CD31" s="46">
        <v>686676.18653999991</v>
      </c>
      <c r="CE31" s="46">
        <v>554503.22405999992</v>
      </c>
      <c r="CF31" s="46">
        <v>126267.47012</v>
      </c>
      <c r="CG31" s="18">
        <v>327.16120000000001</v>
      </c>
      <c r="CH31" s="18">
        <v>76.750500000000002</v>
      </c>
    </row>
    <row r="32" spans="2:86" ht="14.4" customHeight="1" x14ac:dyDescent="0.3">
      <c r="B32" s="2">
        <v>44768</v>
      </c>
      <c r="C32" s="1" t="s">
        <v>60</v>
      </c>
      <c r="D32" s="13">
        <v>44769</v>
      </c>
      <c r="E32" s="46">
        <v>145596.34961</v>
      </c>
      <c r="F32" s="46">
        <v>95778.379310000004</v>
      </c>
      <c r="G32" s="46">
        <v>59377.927630000006</v>
      </c>
      <c r="H32" s="46">
        <v>0</v>
      </c>
      <c r="I32" s="46">
        <v>1364879.1636900001</v>
      </c>
      <c r="J32" s="46">
        <v>0</v>
      </c>
      <c r="K32" s="46">
        <v>0</v>
      </c>
      <c r="L32" s="46">
        <v>0</v>
      </c>
      <c r="M32" s="46">
        <v>333000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50261.115299999998</v>
      </c>
      <c r="X32" s="46">
        <v>0</v>
      </c>
      <c r="Y32" s="46">
        <v>1852592.3256300001</v>
      </c>
      <c r="Z32" s="46">
        <v>95778.379310000004</v>
      </c>
      <c r="AA32" s="46">
        <v>72757.641140000007</v>
      </c>
      <c r="AB32" s="46">
        <v>20504.885750000001</v>
      </c>
      <c r="AC32" s="46">
        <v>606740.25427000003</v>
      </c>
      <c r="AD32" s="46">
        <v>58310.825130000005</v>
      </c>
      <c r="AE32" s="46">
        <v>0</v>
      </c>
      <c r="AF32" s="46">
        <v>0</v>
      </c>
      <c r="AG32" s="46">
        <v>0</v>
      </c>
      <c r="AH32" s="46">
        <v>0</v>
      </c>
      <c r="AI32" s="46">
        <v>189030.29799000002</v>
      </c>
      <c r="AJ32" s="46">
        <v>18166.224289999998</v>
      </c>
      <c r="AK32" s="46">
        <v>0</v>
      </c>
      <c r="AL32" s="46">
        <v>0</v>
      </c>
      <c r="AM32" s="46">
        <v>0</v>
      </c>
      <c r="AN32" s="46">
        <v>0</v>
      </c>
      <c r="AO32" s="46">
        <v>201.52079000000001</v>
      </c>
      <c r="AP32" s="46">
        <v>201.52079000000001</v>
      </c>
      <c r="AQ32" s="46">
        <v>0</v>
      </c>
      <c r="AR32" s="46">
        <v>0</v>
      </c>
      <c r="AS32" s="46">
        <v>0</v>
      </c>
      <c r="AT32" s="46">
        <v>0</v>
      </c>
      <c r="AU32" s="46">
        <v>23867.123729999999</v>
      </c>
      <c r="AV32" s="46">
        <v>0</v>
      </c>
      <c r="AW32" s="46">
        <v>20857.693609999998</v>
      </c>
      <c r="AX32" s="46">
        <v>18439.05025</v>
      </c>
      <c r="AY32" s="46">
        <v>0</v>
      </c>
      <c r="AZ32" s="46">
        <v>0</v>
      </c>
      <c r="BA32" s="46">
        <v>32432.575059999999</v>
      </c>
      <c r="BB32" s="46">
        <v>29672.488410000002</v>
      </c>
      <c r="BC32" s="46">
        <v>0</v>
      </c>
      <c r="BD32" s="46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945887.10658999998</v>
      </c>
      <c r="BJ32" s="46">
        <v>145294.99462000001</v>
      </c>
      <c r="BK32" s="46">
        <v>12877.990880000001</v>
      </c>
      <c r="BL32" s="46">
        <v>0</v>
      </c>
      <c r="BM32" s="46">
        <v>18841.625749999999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6">
        <v>308844.74343000003</v>
      </c>
      <c r="BT32" s="46">
        <v>304029.19789000001</v>
      </c>
      <c r="BU32" s="46">
        <v>20016.426210000001</v>
      </c>
      <c r="BV32" s="46">
        <v>57.851529999999997</v>
      </c>
      <c r="BW32" s="46">
        <v>0</v>
      </c>
      <c r="BX32" s="46">
        <v>0</v>
      </c>
      <c r="BY32" s="46">
        <v>0</v>
      </c>
      <c r="BZ32" s="46">
        <v>0</v>
      </c>
      <c r="CA32" s="46">
        <v>5766.9945399999997</v>
      </c>
      <c r="CB32" s="46">
        <v>389.40364</v>
      </c>
      <c r="CC32" s="46">
        <v>366347.78081000003</v>
      </c>
      <c r="CD32" s="46">
        <v>304476.45306000003</v>
      </c>
      <c r="CE32" s="46">
        <v>579539.32577999996</v>
      </c>
      <c r="CF32" s="46">
        <v>36323.748650000001</v>
      </c>
      <c r="CG32" s="18">
        <v>319.66640000000001</v>
      </c>
      <c r="CH32" s="18">
        <v>263.6798</v>
      </c>
    </row>
    <row r="33" spans="2:86" ht="14.4" customHeight="1" x14ac:dyDescent="0.3">
      <c r="B33" s="2">
        <v>44769</v>
      </c>
      <c r="C33" s="1" t="s">
        <v>60</v>
      </c>
      <c r="D33" s="13">
        <v>44770</v>
      </c>
      <c r="E33" s="46">
        <v>151981.90299</v>
      </c>
      <c r="F33" s="46">
        <v>92870.939590000009</v>
      </c>
      <c r="G33" s="46">
        <v>150179.8002</v>
      </c>
      <c r="H33" s="46">
        <v>0</v>
      </c>
      <c r="I33" s="46">
        <v>1354500.19065</v>
      </c>
      <c r="J33" s="46">
        <v>0</v>
      </c>
      <c r="K33" s="46">
        <v>0</v>
      </c>
      <c r="L33" s="46">
        <v>0</v>
      </c>
      <c r="M33" s="46">
        <v>414000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50261.115299999998</v>
      </c>
      <c r="X33" s="46">
        <v>0</v>
      </c>
      <c r="Y33" s="46">
        <v>2020400.7785399999</v>
      </c>
      <c r="Z33" s="46">
        <v>92870.939590000009</v>
      </c>
      <c r="AA33" s="46">
        <v>72008.076260000002</v>
      </c>
      <c r="AB33" s="46">
        <v>20532.903670000003</v>
      </c>
      <c r="AC33" s="46">
        <v>669167.88925999997</v>
      </c>
      <c r="AD33" s="46">
        <v>61300.614700000006</v>
      </c>
      <c r="AE33" s="46">
        <v>0</v>
      </c>
      <c r="AF33" s="46">
        <v>0</v>
      </c>
      <c r="AG33" s="46">
        <v>0</v>
      </c>
      <c r="AH33" s="46">
        <v>0</v>
      </c>
      <c r="AI33" s="46">
        <v>197969.69512000002</v>
      </c>
      <c r="AJ33" s="46">
        <v>19092.503629999999</v>
      </c>
      <c r="AK33" s="46">
        <v>0</v>
      </c>
      <c r="AL33" s="46">
        <v>0</v>
      </c>
      <c r="AM33" s="46">
        <v>0</v>
      </c>
      <c r="AN33" s="46">
        <v>0</v>
      </c>
      <c r="AO33" s="46">
        <v>199.61016000000001</v>
      </c>
      <c r="AP33" s="46">
        <v>199.61016000000001</v>
      </c>
      <c r="AQ33" s="46">
        <v>0</v>
      </c>
      <c r="AR33" s="46">
        <v>0</v>
      </c>
      <c r="AS33" s="46">
        <v>0</v>
      </c>
      <c r="AT33" s="46">
        <v>0</v>
      </c>
      <c r="AU33" s="46">
        <v>23980.09995</v>
      </c>
      <c r="AV33" s="46">
        <v>0</v>
      </c>
      <c r="AW33" s="46">
        <v>21905.36073</v>
      </c>
      <c r="AX33" s="46">
        <v>18111.648390000002</v>
      </c>
      <c r="AY33" s="46">
        <v>0</v>
      </c>
      <c r="AZ33" s="46">
        <v>0</v>
      </c>
      <c r="BA33" s="46">
        <v>48657.95549</v>
      </c>
      <c r="BB33" s="46">
        <v>44386.363100000002</v>
      </c>
      <c r="BC33" s="46">
        <v>0</v>
      </c>
      <c r="BD33" s="46">
        <v>0</v>
      </c>
      <c r="BE33" s="46">
        <v>0</v>
      </c>
      <c r="BF33" s="46">
        <v>0</v>
      </c>
      <c r="BG33" s="46">
        <v>0</v>
      </c>
      <c r="BH33" s="46">
        <v>0</v>
      </c>
      <c r="BI33" s="46">
        <v>1033888.68697</v>
      </c>
      <c r="BJ33" s="46">
        <v>163623.64365000001</v>
      </c>
      <c r="BK33" s="46">
        <v>12943.104140000001</v>
      </c>
      <c r="BL33" s="46">
        <v>0</v>
      </c>
      <c r="BM33" s="46">
        <v>17058.264709999999</v>
      </c>
      <c r="BN33" s="46">
        <v>0</v>
      </c>
      <c r="BO33" s="46">
        <v>0</v>
      </c>
      <c r="BP33" s="46">
        <v>0</v>
      </c>
      <c r="BQ33" s="46">
        <v>0</v>
      </c>
      <c r="BR33" s="46">
        <v>0</v>
      </c>
      <c r="BS33" s="46">
        <v>333868.99375999998</v>
      </c>
      <c r="BT33" s="46">
        <v>328742.77902999998</v>
      </c>
      <c r="BU33" s="46">
        <v>28701.426210000001</v>
      </c>
      <c r="BV33" s="46">
        <v>57.851529999999997</v>
      </c>
      <c r="BW33" s="46">
        <v>0</v>
      </c>
      <c r="BX33" s="46">
        <v>0</v>
      </c>
      <c r="BY33" s="46">
        <v>0</v>
      </c>
      <c r="BZ33" s="46">
        <v>0</v>
      </c>
      <c r="CA33" s="46">
        <v>5630.3486399999992</v>
      </c>
      <c r="CB33" s="46">
        <v>180.58016000000001</v>
      </c>
      <c r="CC33" s="46">
        <v>398202.13746</v>
      </c>
      <c r="CD33" s="46">
        <v>328981.21072000003</v>
      </c>
      <c r="CE33" s="46">
        <v>635686.54951000004</v>
      </c>
      <c r="CF33" s="46">
        <v>40905.910909999999</v>
      </c>
      <c r="CG33" s="18">
        <v>317.8297</v>
      </c>
      <c r="CH33" s="18">
        <v>227.03550000000001</v>
      </c>
    </row>
    <row r="34" spans="2:86" ht="14.4" customHeight="1" x14ac:dyDescent="0.3">
      <c r="B34" s="2">
        <v>44770</v>
      </c>
      <c r="C34" s="1" t="s">
        <v>60</v>
      </c>
      <c r="D34" s="13">
        <v>44771</v>
      </c>
      <c r="E34" s="46">
        <v>151141.47188</v>
      </c>
      <c r="F34" s="46">
        <v>92849.562080000003</v>
      </c>
      <c r="G34" s="46">
        <v>52290.935979999995</v>
      </c>
      <c r="H34" s="46">
        <v>0</v>
      </c>
      <c r="I34" s="46">
        <v>1355157.9970100001</v>
      </c>
      <c r="J34" s="46">
        <v>0</v>
      </c>
      <c r="K34" s="46">
        <v>0</v>
      </c>
      <c r="L34" s="46">
        <v>0</v>
      </c>
      <c r="M34" s="46">
        <v>494000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50261.115299999998</v>
      </c>
      <c r="X34" s="46">
        <v>0</v>
      </c>
      <c r="Y34" s="46">
        <v>2002329.28957</v>
      </c>
      <c r="Z34" s="46">
        <v>92849.562080000003</v>
      </c>
      <c r="AA34" s="46">
        <v>71703.94455</v>
      </c>
      <c r="AB34" s="46">
        <v>20402.49669</v>
      </c>
      <c r="AC34" s="46">
        <v>656170.99341</v>
      </c>
      <c r="AD34" s="46">
        <v>62227.911380000005</v>
      </c>
      <c r="AE34" s="46">
        <v>0</v>
      </c>
      <c r="AF34" s="46">
        <v>0</v>
      </c>
      <c r="AG34" s="46">
        <v>0</v>
      </c>
      <c r="AH34" s="46">
        <v>0</v>
      </c>
      <c r="AI34" s="46">
        <v>214182.20079</v>
      </c>
      <c r="AJ34" s="46">
        <v>18899.47494</v>
      </c>
      <c r="AK34" s="46">
        <v>0</v>
      </c>
      <c r="AL34" s="46">
        <v>0</v>
      </c>
      <c r="AM34" s="46">
        <v>0</v>
      </c>
      <c r="AN34" s="46">
        <v>0</v>
      </c>
      <c r="AO34" s="46">
        <v>199.97429</v>
      </c>
      <c r="AP34" s="46">
        <v>199.97429</v>
      </c>
      <c r="AQ34" s="46">
        <v>0</v>
      </c>
      <c r="AR34" s="46">
        <v>0</v>
      </c>
      <c r="AS34" s="46">
        <v>0</v>
      </c>
      <c r="AT34" s="46">
        <v>0</v>
      </c>
      <c r="AU34" s="46">
        <v>23817.03399</v>
      </c>
      <c r="AV34" s="46">
        <v>0</v>
      </c>
      <c r="AW34" s="46">
        <v>21794.368190000001</v>
      </c>
      <c r="AX34" s="46">
        <v>19841.272719999997</v>
      </c>
      <c r="AY34" s="46">
        <v>18530.209210000001</v>
      </c>
      <c r="AZ34" s="46">
        <v>18530.209210000001</v>
      </c>
      <c r="BA34" s="46">
        <v>35292.547899999998</v>
      </c>
      <c r="BB34" s="46">
        <v>32278.36261</v>
      </c>
      <c r="BC34" s="46">
        <v>0</v>
      </c>
      <c r="BD34" s="46">
        <v>0</v>
      </c>
      <c r="BE34" s="46">
        <v>0</v>
      </c>
      <c r="BF34" s="46">
        <v>0</v>
      </c>
      <c r="BG34" s="46">
        <v>0</v>
      </c>
      <c r="BH34" s="46">
        <v>0</v>
      </c>
      <c r="BI34" s="46">
        <v>1041691.2723300001</v>
      </c>
      <c r="BJ34" s="46">
        <v>172379.70183999999</v>
      </c>
      <c r="BK34" s="46">
        <v>12590.637140000001</v>
      </c>
      <c r="BL34" s="46">
        <v>0</v>
      </c>
      <c r="BM34" s="46">
        <v>15911.98503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6">
        <v>317697.12419999996</v>
      </c>
      <c r="BT34" s="46">
        <v>314088.20785000001</v>
      </c>
      <c r="BU34" s="46">
        <v>28701.426210000001</v>
      </c>
      <c r="BV34" s="46">
        <v>57.851529999999997</v>
      </c>
      <c r="BW34" s="46">
        <v>0</v>
      </c>
      <c r="BX34" s="46">
        <v>0</v>
      </c>
      <c r="BY34" s="46">
        <v>29564.770789999999</v>
      </c>
      <c r="BZ34" s="46">
        <v>29532.78</v>
      </c>
      <c r="CA34" s="46">
        <v>6552.3924800000004</v>
      </c>
      <c r="CB34" s="46">
        <v>183.87607</v>
      </c>
      <c r="CC34" s="46">
        <v>411018.33585000003</v>
      </c>
      <c r="CD34" s="46">
        <v>343862.71544999996</v>
      </c>
      <c r="CE34" s="46">
        <v>630672.93648000003</v>
      </c>
      <c r="CF34" s="46">
        <v>43094.925459999999</v>
      </c>
      <c r="CG34" s="18">
        <v>317.49090000000001</v>
      </c>
      <c r="CH34" s="18">
        <v>215.45360000000002</v>
      </c>
    </row>
    <row r="35" spans="2:86" ht="14.4" customHeight="1" x14ac:dyDescent="0.3">
      <c r="B35" s="2"/>
      <c r="C35" s="1" t="s">
        <v>61</v>
      </c>
      <c r="D35" s="13">
        <v>44774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8">
        <v>313.9907</v>
      </c>
      <c r="CH35" s="18">
        <v>163.7278</v>
      </c>
    </row>
  </sheetData>
  <mergeCells count="45">
    <mergeCell ref="CE11:CF12"/>
    <mergeCell ref="CC12:CD12"/>
    <mergeCell ref="BG12:BH12"/>
    <mergeCell ref="BI12:BJ12"/>
    <mergeCell ref="BK12:BL12"/>
    <mergeCell ref="BM12:BN12"/>
    <mergeCell ref="BO12:BP12"/>
    <mergeCell ref="BQ12:BR12"/>
    <mergeCell ref="BS12:BT12"/>
    <mergeCell ref="BU12:BV12"/>
    <mergeCell ref="BW12:BX12"/>
    <mergeCell ref="BY12:BZ12"/>
    <mergeCell ref="CA12:CB12"/>
    <mergeCell ref="Y12:Z12"/>
    <mergeCell ref="AA12:AB12"/>
    <mergeCell ref="AC12:AD12"/>
    <mergeCell ref="AE12:AF12"/>
    <mergeCell ref="BE12:BF12"/>
    <mergeCell ref="AI12:AJ12"/>
    <mergeCell ref="AK12:AL12"/>
    <mergeCell ref="AM12:AN12"/>
    <mergeCell ref="AO12:AP12"/>
    <mergeCell ref="AQ12:AR12"/>
    <mergeCell ref="AS12:AT12"/>
    <mergeCell ref="AU12:AV12"/>
    <mergeCell ref="AW12:AX12"/>
    <mergeCell ref="AY12:AZ12"/>
    <mergeCell ref="BA12:BB12"/>
    <mergeCell ref="BC12:BD12"/>
    <mergeCell ref="CG11:CH12"/>
    <mergeCell ref="D11:D13"/>
    <mergeCell ref="E11:Z11"/>
    <mergeCell ref="AA11:BJ11"/>
    <mergeCell ref="BK11:CD11"/>
    <mergeCell ref="E12:F12"/>
    <mergeCell ref="G12:H12"/>
    <mergeCell ref="I12:J12"/>
    <mergeCell ref="AG12:AH12"/>
    <mergeCell ref="K12:L12"/>
    <mergeCell ref="M12:N12"/>
    <mergeCell ref="O12:P12"/>
    <mergeCell ref="Q12:R12"/>
    <mergeCell ref="S12:T12"/>
    <mergeCell ref="U12:V12"/>
    <mergeCell ref="W12:X12"/>
  </mergeCells>
  <conditionalFormatting sqref="D35:CH35 D16:D34 CG16:CH34">
    <cfRule type="expression" dxfId="6" priority="4">
      <formula>$C16="1"</formula>
    </cfRule>
  </conditionalFormatting>
  <conditionalFormatting sqref="D15 CG15:CH15">
    <cfRule type="expression" dxfId="5" priority="3">
      <formula>$C15="1"</formula>
    </cfRule>
  </conditionalFormatting>
  <conditionalFormatting sqref="E15:CF34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2022-08-15T14:35:23Z</dcterms:modified>
</cp:coreProperties>
</file>