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07\"/>
    </mc:Choice>
  </mc:AlternateContent>
  <xr:revisionPtr revIDLastSave="0" documentId="13_ncr:1_{A2773251-37FC-44F9-888A-E35479846CF6}" xr6:coauthVersionLast="36" xr6:coauthVersionMax="36" xr10:uidLastSave="{00000000-0000-0000-0000-000000000000}"/>
  <bookViews>
    <workbookView xWindow="0" yWindow="0" windowWidth="23040" windowHeight="8340" firstSheet="1" activeTab="1" xr2:uid="{00000000-000D-0000-FFFF-FFFF00000000}"/>
  </bookViews>
  <sheets>
    <sheet name="G2TempSheet" sheetId="3" state="veryHidden" r:id="rId1"/>
    <sheet name="Rep" sheetId="2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#REF!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1" i="2"/>
  <c r="D1" i="2" s="1"/>
  <c r="C19" i="2"/>
  <c r="B3" i="2"/>
</calcChain>
</file>

<file path=xl/sharedStrings.xml><?xml version="1.0" encoding="utf-8"?>
<sst xmlns="http://schemas.openxmlformats.org/spreadsheetml/2006/main" count="157" uniqueCount="154">
  <si>
    <t xml:space="preserve">№ з/п
</t>
  </si>
  <si>
    <t>Найменування банку</t>
  </si>
  <si>
    <t>Регулятивний капітал</t>
  </si>
  <si>
    <t>Капітал 1 рівня</t>
  </si>
  <si>
    <t>Основний капітал 1 рівня (ОК1)</t>
  </si>
  <si>
    <t>Складові основного капіталу 1 рівня</t>
  </si>
  <si>
    <t>Складові додаткового капіталу 1-го рівня</t>
  </si>
  <si>
    <t>Складові капіталу другого рівня</t>
  </si>
  <si>
    <t>Порогова сума  щодо незначних вкладень (ПСнзв) (10% поріг)</t>
  </si>
  <si>
    <t>активи, зменшені на суму відповідних резервів/уцінки та суму забезпечення, без зважування на коефіцієнт ризику</t>
  </si>
  <si>
    <t>Сукупна експозиція під ризиком</t>
  </si>
  <si>
    <t>І група (з коефіцієнтом ризику 0%), сума</t>
  </si>
  <si>
    <t>ІI група (з коефіцієнтом ризику 10%), сума</t>
  </si>
  <si>
    <t>ІII група (з коефіцієнтом ризику 20%), сума</t>
  </si>
  <si>
    <t>ІV група (з коефіцієнтом ризику 30%), сума</t>
  </si>
  <si>
    <t>V група (з коефіцієнтом ризику 35%), сума</t>
  </si>
  <si>
    <t>VІ група (з коефіцієнтом ризику 50%), сума</t>
  </si>
  <si>
    <t>VIІ група (з коефіцієнтом ризику 75%), сума</t>
  </si>
  <si>
    <t>VIII група</t>
  </si>
  <si>
    <t>Власні інструменти ОК1</t>
  </si>
  <si>
    <t>Власні інструменти ОК1, які не включаються до ОК1</t>
  </si>
  <si>
    <t xml:space="preserve">Емісійні різниці (емісійний дохід), отримані за власними інструментами ОК1 </t>
  </si>
  <si>
    <t>Нерозподілені прибутки минулих років</t>
  </si>
  <si>
    <t>Дивіденди, передбачувані до сплати з нерозподілених прибутків минулих років</t>
  </si>
  <si>
    <t>Прибуток звітного року</t>
  </si>
  <si>
    <t>Виплати та дивіденди, передбачувані до сплати з прибутку звітного року</t>
  </si>
  <si>
    <t>Прибуток за проміжний звітний період</t>
  </si>
  <si>
    <t>Виплати та дивіденди, передбачувані до сплати з прибутку за проміжний звітний період</t>
  </si>
  <si>
    <t xml:space="preserve">Поточний прибуток </t>
  </si>
  <si>
    <t>Дивіденди, передбачувані до сплати з поточного прибутку</t>
  </si>
  <si>
    <t xml:space="preserve">Фінансова допомога </t>
  </si>
  <si>
    <t>Резервний та інші фонди</t>
  </si>
  <si>
    <t>Позитивний результат коригування вартості фінансових інструментів за операціями з акціонерами банку під час первісного визнання</t>
  </si>
  <si>
    <t>Вирахування з основного капіталу 1-го рівня</t>
  </si>
  <si>
    <t>Додатковий капітал 1 рівня (ДК 1)</t>
  </si>
  <si>
    <t xml:space="preserve">Власні інструменти ДК1 </t>
  </si>
  <si>
    <t>Власні інструменти ДК1, які не включаються до ДК1</t>
  </si>
  <si>
    <t>Вирахування з додаткового капіталу 1-го рівня</t>
  </si>
  <si>
    <t>Капітал 2 рівня (К2)</t>
  </si>
  <si>
    <t>Власні інструменти К2 у вигляді привілейованих акцій</t>
  </si>
  <si>
    <t>Власні інструменти К2 у вигляді субординованого боргу</t>
  </si>
  <si>
    <t>Власні інструменти К2, які не включаються до К2</t>
  </si>
  <si>
    <t>Емісійні різниці (емісійний дохід), отримані за власним інструментом К2 (привілейованими акціями банку)</t>
  </si>
  <si>
    <t>Власний інструмент ДК1, який включається до К2</t>
  </si>
  <si>
    <t>Вирахування з  капіталу 2-го рівня</t>
  </si>
  <si>
    <t xml:space="preserve"> з коефіцієнтом ризику 100%, сума</t>
  </si>
  <si>
    <t>боргові цінні папери, емітовані в іноземній валюті центральними органами виконавчої влади України/місцевого самоврядування України, сума</t>
  </si>
  <si>
    <t>Непокриті збитки минулих років</t>
  </si>
  <si>
    <t>Збиток звітного року</t>
  </si>
  <si>
    <t>Збиток від операцій з акціонерами</t>
  </si>
  <si>
    <t>Негативний результат переоцінки боргових фінансових активів, які обліковуються за справедливою вартістю через інший сукупний дохід</t>
  </si>
  <si>
    <t>Негативний результат коригування вартості фінансових інструментів за операціями з акціонерами банку під час первісного визнання</t>
  </si>
  <si>
    <t>Негативний результат переоцінки інструментів капіталу, які обліковуються за справедливою вартістю через інший сукупний дохід</t>
  </si>
  <si>
    <t>Збиток поточного року</t>
  </si>
  <si>
    <t>Гудвіл</t>
  </si>
  <si>
    <t>Капітальні вкладення у нематеріальні активи</t>
  </si>
  <si>
    <t>Активи з права користування, базовими активами яких є нематеріальні активи</t>
  </si>
  <si>
    <t>Накопичена амортизація активів з права користування, базовими активами яких є нематеріальні активи</t>
  </si>
  <si>
    <t>Загальне зменшення ОК1 від відстрочених податкових активів (ВПА) та зобов'язань (ВПЗ)</t>
  </si>
  <si>
    <t>довідково</t>
  </si>
  <si>
    <t>Прямі вкладення у власні інструменти ОК1</t>
  </si>
  <si>
    <t>Опосередковані вкладення у власні інструменти ОК1</t>
  </si>
  <si>
    <t>Синтетичні вкладення у власні інструменти ОК1</t>
  </si>
  <si>
    <t>Загальне зменшення ОК1 від вкладень в інструменти фінансового сектору</t>
  </si>
  <si>
    <t>Нараховані доходи, неотримані понад 30 днів із дати їх нарахування,  строк сплати яких згідно з договором не минув</t>
  </si>
  <si>
    <t>Дооцінка/уцінка та резерви, що відносяться до нарахованих доходів неотриманих понад 30 днів із дати їх нарахування, строк сплати яких згідно з договором не минув</t>
  </si>
  <si>
    <t>Прострочені нараховані доходи</t>
  </si>
  <si>
    <t>Дооцінка/уцінка та резерви, що відносяться до прострочених нарахованих доходів</t>
  </si>
  <si>
    <t xml:space="preserve">Величина непокритого кредитного ризику </t>
  </si>
  <si>
    <t>Балансова вартість непрофільних активів</t>
  </si>
  <si>
    <t xml:space="preserve">Прямі вкладення у власні інструменти ДК1 </t>
  </si>
  <si>
    <t>Опосередковані вкладення у власні інструменти ДК1</t>
  </si>
  <si>
    <t>Синтетичні вкладення у власні інструменти ДК1</t>
  </si>
  <si>
    <t>Загальне зменшення ДК1 від вкладень в інструменти фінансового сектору</t>
  </si>
  <si>
    <t>Прямі вкладення у власні інструменти К2</t>
  </si>
  <si>
    <t>Опосередковані вкладення у власні інструменти капіталу К2</t>
  </si>
  <si>
    <t>Синтетичні вкладення у власні інструменти К2</t>
  </si>
  <si>
    <t>Загальне зменшення К2 від вкладень в інструменти фінансового сектору</t>
  </si>
  <si>
    <t>Перевищення нормативу Н9</t>
  </si>
  <si>
    <t>Відстрочені податкові активи (ВПА)</t>
  </si>
  <si>
    <t>Відстрочені податкові зобов’язання (ВПЗ)</t>
  </si>
  <si>
    <t>Прямі вкладення в інструменти ОК1 установ фінансового сектору</t>
  </si>
  <si>
    <t>Опосередковані вкладення в інструменти ОК1 установ фінансового сектора</t>
  </si>
  <si>
    <t>Синтетичні вкладення в інструменти ОК1 установ фінансового сектора</t>
  </si>
  <si>
    <t>Прямі вкладення в інструменти ОК1 установ фінансового сектора, які визначені незначними вкладеннями</t>
  </si>
  <si>
    <t>Опосередковані вкладення в інструменти ОК1 установ фінансового сектора, які визначені незначними вкладеннями</t>
  </si>
  <si>
    <t>Синтетичні вкладення в інструменти ОК1 установ фінансового сектора, які визначені незначними вкладеннями</t>
  </si>
  <si>
    <t>Прямі вкладення в інструменти ОК1 установ фінансового сектора, які визначені значними вкладеннями</t>
  </si>
  <si>
    <t>Опосередковані вкладення в інструменти ОК1 установ фінансового сектора, які визначені значними вкладеннями</t>
  </si>
  <si>
    <t>Синтетичні вкладення в інструменти ОК1 установ фінансового сектора, які визначені значними вкладеннями</t>
  </si>
  <si>
    <t>Прямі вкладення в інструменти ДК1 установ фінансового сектору</t>
  </si>
  <si>
    <t>Опосередковані вкладення в інструменти ДК1 установ фінансового сектору</t>
  </si>
  <si>
    <t>Синтетичні вкладення в ДК1 установ фінансового сектору</t>
  </si>
  <si>
    <t>Прямі вкладення в інструменти ДК1 установ фінансового сектору, які визначені незначними вкладенням</t>
  </si>
  <si>
    <t>Опосередковані вкладення в інструменти ДК1 установ фінансового сектору, які визначені незначними вкладеннями</t>
  </si>
  <si>
    <t>Синтетичні вкладення в інструменти ДК1 установ фінансового сектору, які визначені незначними вкладеннями</t>
  </si>
  <si>
    <t xml:space="preserve">Прямі вкладення в інструменти ДК1 установ фінансового сектору, які визначені значними вкладеннями </t>
  </si>
  <si>
    <t>Опосередковані вкладення в інструменти ДК1 установ фінансового сектору, які визначені значними вкладеннями</t>
  </si>
  <si>
    <t>Синтетичні вкладення в інструменти ДК1 установ фінансового сектору, які визначені значними вкладеннями</t>
  </si>
  <si>
    <t>Прямі вкладення в інструменти К2 установ фінансового сектору</t>
  </si>
  <si>
    <t>Опосередковані вкладення в інструменти К2 установ фінансового сектору</t>
  </si>
  <si>
    <t>Синтетичні вкладення в інструменти К2 установ фінансового сектору</t>
  </si>
  <si>
    <t>Прямі вкладення в інструменти К2 установ фінансового сектору, які визначені незначними вкладенням</t>
  </si>
  <si>
    <t>Опосередковані вкладення в інструменти К2 установ фінансового сектору, які визначені незначними вкладеннями</t>
  </si>
  <si>
    <t>Синтетичні вкладення в інструменти капіталу К2 установ фінансового сектору, які визначені незначними вкладеннями</t>
  </si>
  <si>
    <t>Прямі вкладення в інструменти К2 установ фінансового сектору, які визначені значними вкладенням</t>
  </si>
  <si>
    <t>Опосередковані вкладення в інструменти К2 установ фінансового сектору, які визначені значними вкладеннями</t>
  </si>
  <si>
    <t>Синтетичні вкладення в інструменти К2 установ фінансового сектору, які визначені значними вкладеннями</t>
  </si>
  <si>
    <t>придбані/набуті у власність до 31 березня 2021 року включно з коефіцієнтом ризику X*, сума</t>
  </si>
  <si>
    <t>величина непокритого кредитного ризику (НКР)</t>
  </si>
  <si>
    <r>
      <t>Порогова сума щодо значних вкладень/ВПА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(ПСзв/впа) (10% поріг)</t>
    </r>
  </si>
  <si>
    <r>
      <t>Порогова сума щодо сукупної суми значних вкладень/ВПА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(ПСзв+впа) (17,65% поріг)</t>
    </r>
  </si>
  <si>
    <r>
      <t xml:space="preserve"> Норматив достатності (адекватності) регулятивного капіталу (Н</t>
    </r>
    <r>
      <rPr>
        <vertAlign val="subscript"/>
        <sz val="10"/>
        <color rgb="FF000000"/>
        <rFont val="Times New Roman"/>
        <family val="1"/>
        <charset val="204"/>
      </rPr>
      <t>РК</t>
    </r>
    <r>
      <rPr>
        <sz val="10"/>
        <color rgb="FF000000"/>
        <rFont val="Times New Roman"/>
        <family val="1"/>
        <charset val="204"/>
      </rPr>
      <t>), достатності капіталу 1-го рівня (Н</t>
    </r>
    <r>
      <rPr>
        <vertAlign val="subscript"/>
        <sz val="10"/>
        <color rgb="FF000000"/>
        <rFont val="Times New Roman"/>
        <family val="1"/>
        <charset val="204"/>
      </rPr>
      <t>К1</t>
    </r>
    <r>
      <rPr>
        <sz val="10"/>
        <color rgb="FF000000"/>
        <rFont val="Times New Roman"/>
        <family val="1"/>
        <charset val="204"/>
      </rPr>
      <t>) та достатності основного капіталу 1-го рівня (Н</t>
    </r>
    <r>
      <rPr>
        <vertAlign val="subscript"/>
        <sz val="10"/>
        <color rgb="FF000000"/>
        <rFont val="Times New Roman"/>
        <family val="1"/>
        <charset val="204"/>
      </rPr>
      <t>ОК1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</si>
  <si>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регулятивного капіталу (Н</t>
    </r>
    <r>
      <rPr>
        <vertAlign val="subscript"/>
        <sz val="10"/>
        <color rgb="FF000000"/>
        <rFont val="Times New Roman"/>
        <family val="1"/>
        <charset val="204"/>
      </rPr>
      <t>РК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</si>
  <si>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капіталу 1 рівня (Н</t>
    </r>
    <r>
      <rPr>
        <vertAlign val="subscript"/>
        <sz val="10"/>
        <color rgb="FF000000"/>
        <rFont val="Times New Roman"/>
        <family val="1"/>
        <charset val="204"/>
      </rPr>
      <t>К1</t>
    </r>
    <r>
      <rPr>
        <sz val="10"/>
        <color rgb="FF000000"/>
        <rFont val="Times New Roman"/>
        <family val="1"/>
        <charset val="204"/>
      </rPr>
      <t>)</t>
    </r>
  </si>
  <si>
    <r>
      <t>фактичне значення нормативу достатності основного капіталу 1 рівня (Н</t>
    </r>
    <r>
      <rPr>
        <vertAlign val="subscript"/>
        <sz val="10"/>
        <color rgb="FF000000"/>
        <rFont val="Times New Roman"/>
        <family val="1"/>
        <charset val="204"/>
      </rPr>
      <t>ОК1</t>
    </r>
    <r>
      <rPr>
        <sz val="10"/>
        <color rgb="FF000000"/>
        <rFont val="Times New Roman"/>
        <family val="1"/>
        <charset val="204"/>
      </rPr>
      <t>)</t>
    </r>
  </si>
  <si>
    <r>
      <t>Нематеріальні активи, крім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</si>
  <si>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Накопичена амортизація нематеріальних активів, крім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</si>
  <si>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0"/>
        <color theme="1"/>
        <rFont val="Times New Roman"/>
        <family val="1"/>
        <charset val="204"/>
      </rPr>
      <t xml:space="preserve">КП </t>
    </r>
    <r>
      <rPr>
        <sz val="10"/>
        <color theme="1"/>
        <rFont val="Times New Roman"/>
        <family val="1"/>
        <charset val="204"/>
      </rPr>
      <t>(Нематеріальні активи у вигляді комп’ютерного програмного забезпечення / права на комп’ютерну програму)</t>
    </r>
  </si>
  <si>
    <r>
      <t>Накопичена амортизація НМА</t>
    </r>
    <r>
      <rPr>
        <vertAlign val="subscript"/>
        <sz val="10"/>
        <color theme="1"/>
        <rFont val="Times New Roman"/>
        <family val="1"/>
        <charset val="204"/>
      </rPr>
      <t>КП</t>
    </r>
  </si>
  <si>
    <r>
      <t>НМА</t>
    </r>
    <r>
      <rPr>
        <vertAlign val="subscript"/>
        <sz val="10"/>
        <color theme="1"/>
        <rFont val="Times New Roman"/>
        <family val="1"/>
        <charset val="204"/>
      </rPr>
      <t>КП</t>
    </r>
    <r>
      <rPr>
        <sz val="10"/>
        <color theme="1"/>
        <rFont val="Times New Roman"/>
        <family val="1"/>
        <charset val="204"/>
      </rPr>
      <t>, які уключені до вирахувань з ОК1 за розрахунковою величиною</t>
    </r>
  </si>
  <si>
    <r>
      <t>Коефіцієнт, який відображає частку валової величини ВПА</t>
    </r>
    <r>
      <rPr>
        <vertAlign val="subscript"/>
        <sz val="10"/>
        <color theme="1"/>
        <rFont val="Times New Roman"/>
        <family val="1"/>
        <charset val="204"/>
      </rPr>
      <t>ТР</t>
    </r>
    <r>
      <rPr>
        <sz val="10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0"/>
        <color theme="1"/>
        <rFont val="Times New Roman"/>
        <family val="1"/>
        <charset val="204"/>
      </rPr>
      <t>(КТР)</t>
    </r>
  </si>
  <si>
    <r>
      <t>Коефіцієнт, який відображає частку валової величини ВПА</t>
    </r>
    <r>
      <rPr>
        <vertAlign val="subscript"/>
        <sz val="10"/>
        <color theme="1"/>
        <rFont val="Times New Roman"/>
        <family val="1"/>
        <charset val="204"/>
      </rPr>
      <t>П3/ПП</t>
    </r>
    <r>
      <rPr>
        <sz val="10"/>
        <color theme="1"/>
        <rFont val="Times New Roman"/>
        <family val="1"/>
        <charset val="204"/>
      </rPr>
      <t xml:space="preserve"> у валовій величині ВПА </t>
    </r>
    <r>
      <rPr>
        <vertAlign val="subscript"/>
        <sz val="10"/>
        <color theme="1"/>
        <rFont val="Times New Roman"/>
        <family val="1"/>
        <charset val="204"/>
      </rPr>
      <t>(КПЗ/ПП)</t>
    </r>
  </si>
  <si>
    <r>
      <t>сукупний розмір активів, зважених за ступенем кредитного ризику (КР)</t>
    </r>
    <r>
      <rPr>
        <vertAlign val="superscript"/>
        <sz val="10"/>
        <rFont val="Times New Roman"/>
        <family val="1"/>
        <charset val="204"/>
      </rPr>
      <t>1</t>
    </r>
  </si>
  <si>
    <r>
      <t>мінімальний розмір операційного ризику (ОР)</t>
    </r>
    <r>
      <rPr>
        <vertAlign val="superscript"/>
        <sz val="10"/>
        <color theme="1"/>
        <rFont val="Times New Roman"/>
        <family val="1"/>
        <charset val="204"/>
      </rPr>
      <t>2</t>
    </r>
    <r>
      <rPr>
        <sz val="10"/>
        <color theme="1"/>
        <rFont val="Times New Roman"/>
        <family val="1"/>
        <charset val="204"/>
      </rPr>
      <t>, помножений на коефіцієнт 10</t>
    </r>
  </si>
  <si>
    <r>
      <t>мінімальний розмір ринкового ризику (РР)</t>
    </r>
    <r>
      <rPr>
        <vertAlign val="superscript"/>
        <sz val="10"/>
        <color rgb="FF000000"/>
        <rFont val="Times New Roman"/>
        <family val="1"/>
        <charset val="204"/>
      </rPr>
      <t>3</t>
    </r>
    <r>
      <rPr>
        <sz val="10"/>
        <color rgb="FF000000"/>
        <rFont val="Times New Roman"/>
        <family val="1"/>
        <charset val="204"/>
      </rPr>
      <t>, помножений на коефіцієнт 10</t>
    </r>
  </si>
  <si>
    <r>
      <t>сукупний розмір різниць (Рі)</t>
    </r>
    <r>
      <rPr>
        <vertAlign val="superscript"/>
        <sz val="10"/>
        <color rgb="FF000000"/>
        <rFont val="Times New Roman"/>
        <family val="1"/>
        <charset val="204"/>
      </rPr>
      <t>4</t>
    </r>
    <r>
      <rPr>
        <sz val="10"/>
        <color rgb="FF000000"/>
        <rFont val="Times New Roman"/>
        <family val="1"/>
        <charset val="204"/>
      </rPr>
      <t xml:space="preserve">, які виникають внаслідок переміщення інструментів до банківської/торгової книги та зменшують сукупну експозицію під ризиком </t>
    </r>
  </si>
  <si>
    <t>Лист1</t>
  </si>
  <si>
    <t>*Значення коефіцієнту ризику X% розраховується як добуток коефіцієнта ризику 100% на додатковий коефіцієнт 0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до 31 березня 2021 року включно.</t>
  </si>
  <si>
    <r>
      <t>**Значення коефіцієнту ризику X</t>
    </r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% розраховується як добуток коефіцієнта ризику 100% на додатковий коефіцієнт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після 31 березня 2021 року.</t>
    </r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</si>
  <si>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 xml:space="preserve"> Сукупний розмір активів, зважених за ступенем кредитного ризику, розрахований згідно з пунктом 1.2 глави 1 розділу IV  Інструкції про порядок регулювання діяльності банків в Україні, затвердженої постановою Правління Національного банку України від 28.08.2001 № 368, зареєстрованої в Міністерстві юстиції України 26.09.2001 за № 841/6032 (зі змінами) (далі - Інструкція № 368).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</si>
  <si>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>Мінімальний розмір операційного ризику , розрахований відповідно до Положення про порядок визначення банками України мінімального розміру операційного ризику, затвердженого постановою Правління Національного банку України  від 24.12.2019 № 156 (зі змінами).</t>
    </r>
  </si>
  <si>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 xml:space="preserve"> Мінімальний розмір ринкового ризику, розрахований відповідно до Положення про порядок визначення банками України мінімального розміру ринкового ризику, затвердженого постановою Правління Національного банку України  від 30.12.2021 № 162 (зі змінами).</t>
    </r>
  </si>
  <si>
    <r>
      <rPr>
        <vertAlign val="superscript"/>
        <sz val="9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 xml:space="preserve"> Сукупний розмір різниць, які виникають внаслідок переміщення інструментів до банківської/торгової книги відповідно до вимог пункту 257</t>
    </r>
    <r>
      <rPr>
        <vertAlign val="superscript"/>
        <sz val="9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 xml:space="preserve"> глави 39 розділу V Положення про організацію системи управління ризиками в банках України та банківських групах, затвердженого постановою Правління Національного банку України від 11 червня 2018 року № 64 (зі змінами) та зменшують сукупну експозицію під ризиком, розрахованих відповідно до пункту 1.6 глави 1 розділу IV Інструкції № 368.</t>
    </r>
  </si>
  <si>
    <t>3.421 Developer , Russian Edition</t>
  </si>
  <si>
    <t>ClDSOutBlOption:</t>
  </si>
  <si>
    <t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EAO_ORDER {№ пп} 3 0 {</t>
  </si>
  <si>
    <t>Постанова №11. Додаток 5. Нормативи НБУ. Складові РК та Н2 для публікації на сайті банку</t>
  </si>
  <si>
    <t>EAO_ORDER</t>
  </si>
  <si>
    <t>АКЦІОНЕРНЕ ТОВАРИСТВО 'КОМЕРЦІЙНИЙ БАНК 'ГЛОБУС</t>
  </si>
  <si>
    <t>м. Київ, пров.Куренівський, б.19/5</t>
  </si>
  <si>
    <t>Прокопенко Лариса Борисівна</t>
  </si>
  <si>
    <t>Головний бухгалтер</t>
  </si>
  <si>
    <t>Заступник Голови Правлiння</t>
  </si>
  <si>
    <t>CLSInSimple:</t>
  </si>
  <si>
    <t>CLSLocation:</t>
  </si>
  <si>
    <t>CLSOutSimple:</t>
  </si>
  <si>
    <r>
      <t>в т.ч. придбані/набуті у власність після 31 березня 2021 року з коефіцієнтом ризику Х</t>
    </r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>**, сума</t>
    </r>
  </si>
  <si>
    <t xml:space="preserve">Нормативи та складові розрахунку регулятивного капіталу станом на 01 липня 2025 року </t>
  </si>
  <si>
    <t>Додаток 5</t>
  </si>
  <si>
    <t>До постанови Правління Національного банку України</t>
  </si>
  <si>
    <t>15 лютого 2018 року №11</t>
  </si>
  <si>
    <t xml:space="preserve">Таблиця </t>
  </si>
  <si>
    <t>(тис. грн.)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</si>
</sst>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dd\.mm\.yyyy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0"/>
      <color rgb="FF01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bscript"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vertAlign val="superscript"/>
      <sz val="9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8" fillId="0" borderId="0"/>
    <xf numFmtId="0" fontId="2" fillId="0" borderId="0"/>
    <xf numFmtId="0" fontId="19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10" fillId="0" borderId="0" xfId="0" applyFont="1"/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6" fillId="0" borderId="0" xfId="0" applyFont="1"/>
    <xf numFmtId="0" fontId="17" fillId="0" borderId="1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top" wrapText="1"/>
    </xf>
    <xf numFmtId="0" fontId="0" fillId="0" borderId="0" xfId="0" quotePrefix="1"/>
    <xf numFmtId="14" fontId="0" fillId="0" borderId="0" xfId="0" applyNumberFormat="1"/>
    <xf numFmtId="0" fontId="20" fillId="0" borderId="0" xfId="2" applyFont="1" applyAlignment="1">
      <alignment vertical="top" wrapText="1"/>
    </xf>
    <xf numFmtId="0" fontId="21" fillId="0" borderId="0" xfId="3" applyFont="1" applyAlignment="1">
      <alignment vertical="top" wrapText="1"/>
    </xf>
    <xf numFmtId="0" fontId="20" fillId="0" borderId="0" xfId="2" applyFont="1" applyAlignment="1">
      <alignment horizontal="left" vertical="top" wrapText="1"/>
    </xf>
    <xf numFmtId="0" fontId="21" fillId="0" borderId="0" xfId="3" applyFont="1" applyAlignment="1">
      <alignment horizontal="left" vertical="top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6" fillId="0" borderId="15" xfId="2" applyNumberFormat="1" applyFont="1" applyFill="1" applyBorder="1" applyAlignment="1">
      <alignment horizontal="center" vertical="center" wrapText="1"/>
    </xf>
    <xf numFmtId="0" fontId="6" fillId="0" borderId="4" xfId="2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0" fontId="6" fillId="0" borderId="11" xfId="2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5" fillId="0" borderId="4" xfId="2" applyNumberFormat="1" applyFont="1" applyFill="1" applyBorder="1" applyAlignment="1">
      <alignment horizontal="center" vertical="center" wrapText="1"/>
    </xf>
    <xf numFmtId="0" fontId="5" fillId="0" borderId="5" xfId="2" applyNumberFormat="1" applyFont="1" applyFill="1" applyBorder="1" applyAlignment="1">
      <alignment horizontal="center" vertical="center" wrapText="1"/>
    </xf>
    <xf numFmtId="0" fontId="5" fillId="0" borderId="11" xfId="2" applyNumberFormat="1" applyFont="1" applyFill="1" applyBorder="1" applyAlignment="1">
      <alignment horizontal="center" vertical="center" wrapText="1"/>
    </xf>
    <xf numFmtId="0" fontId="11" fillId="0" borderId="1" xfId="2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5" fillId="0" borderId="2" xfId="2" applyNumberFormat="1" applyFont="1" applyFill="1" applyBorder="1" applyAlignment="1">
      <alignment horizontal="center" vertical="center" wrapText="1"/>
    </xf>
    <xf numFmtId="0" fontId="5" fillId="0" borderId="3" xfId="2" applyNumberFormat="1" applyFont="1" applyFill="1" applyBorder="1" applyAlignment="1">
      <alignment horizontal="center" vertical="center" wrapText="1"/>
    </xf>
    <xf numFmtId="0" fontId="5" fillId="0" borderId="15" xfId="2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textRotation="90" wrapText="1"/>
    </xf>
    <xf numFmtId="164" fontId="4" fillId="0" borderId="3" xfId="1" applyNumberFormat="1" applyFont="1" applyFill="1" applyBorder="1" applyAlignment="1">
      <alignment horizontal="center" vertical="center" textRotation="90" wrapText="1"/>
    </xf>
    <xf numFmtId="164" fontId="4" fillId="0" borderId="15" xfId="1" applyNumberFormat="1" applyFont="1" applyFill="1" applyBorder="1" applyAlignment="1">
      <alignment horizontal="center" vertical="center" textRotation="90" wrapText="1"/>
    </xf>
    <xf numFmtId="43" fontId="10" fillId="0" borderId="0" xfId="6" applyFont="1"/>
    <xf numFmtId="43" fontId="10" fillId="0" borderId="0" xfId="6" applyNumberFormat="1" applyFont="1"/>
    <xf numFmtId="10" fontId="10" fillId="0" borderId="0" xfId="7" applyNumberFormat="1" applyFont="1"/>
    <xf numFmtId="0" fontId="24" fillId="0" borderId="0" xfId="0" applyFont="1" applyAlignment="1">
      <alignment horizontal="center"/>
    </xf>
    <xf numFmtId="0" fontId="24" fillId="0" borderId="0" xfId="0" applyFont="1" applyAlignment="1">
      <alignment vertical="center"/>
    </xf>
  </cellXfs>
  <cellStyles count="8">
    <cellStyle name="Звичайний 2" xfId="4" xr:uid="{00000000-0005-0000-0000-000000000000}"/>
    <cellStyle name="Звичайний 4" xfId="2" xr:uid="{00000000-0005-0000-0000-000001000000}"/>
    <cellStyle name="Обычный" xfId="0" builtinId="0"/>
    <cellStyle name="Обычный 2" xfId="1" xr:uid="{00000000-0005-0000-0000-000003000000}"/>
    <cellStyle name="Обычный 3" xfId="5" xr:uid="{00000000-0005-0000-0000-000004000000}"/>
    <cellStyle name="Обычный 4" xfId="3" xr:uid="{00000000-0005-0000-0000-000005000000}"/>
    <cellStyle name="Процентный" xfId="7" builtinId="5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workbookViewId="0"/>
  </sheetViews>
  <sheetFormatPr defaultRowHeight="14.4" x14ac:dyDescent="0.3"/>
  <sheetData>
    <row r="1" spans="1:15" x14ac:dyDescent="0.3">
      <c r="A1" s="17" t="s">
        <v>134</v>
      </c>
    </row>
    <row r="4" spans="1:15" x14ac:dyDescent="0.3">
      <c r="A4" t="s">
        <v>135</v>
      </c>
      <c r="B4" s="17" t="s">
        <v>136</v>
      </c>
      <c r="C4" s="17" t="s">
        <v>137</v>
      </c>
      <c r="D4" s="17" t="s">
        <v>138</v>
      </c>
      <c r="E4" s="18">
        <v>45839</v>
      </c>
      <c r="F4" s="17" t="s">
        <v>139</v>
      </c>
      <c r="G4" s="17" t="s">
        <v>140</v>
      </c>
      <c r="H4" s="17" t="s">
        <v>141</v>
      </c>
      <c r="K4">
        <v>0</v>
      </c>
      <c r="L4">
        <v>2</v>
      </c>
      <c r="M4" s="17" t="s">
        <v>142</v>
      </c>
      <c r="N4" s="17" t="s">
        <v>143</v>
      </c>
      <c r="O4" s="18">
        <v>45839</v>
      </c>
    </row>
    <row r="5" spans="1:15" x14ac:dyDescent="0.3">
      <c r="A5" t="s">
        <v>144</v>
      </c>
      <c r="B5">
        <v>345</v>
      </c>
      <c r="C5" s="18">
        <v>45838</v>
      </c>
      <c r="D5">
        <v>380526</v>
      </c>
      <c r="E5">
        <v>1</v>
      </c>
      <c r="F5">
        <v>1</v>
      </c>
      <c r="G5">
        <v>116294000000</v>
      </c>
    </row>
    <row r="6" spans="1:15" x14ac:dyDescent="0.3">
      <c r="A6" t="s">
        <v>145</v>
      </c>
      <c r="B6" s="18">
        <v>45839</v>
      </c>
      <c r="C6">
        <v>0</v>
      </c>
      <c r="D6">
        <v>1</v>
      </c>
      <c r="E6" t="b">
        <v>0</v>
      </c>
    </row>
    <row r="7" spans="1:15" x14ac:dyDescent="0.3">
      <c r="A7" t="s">
        <v>146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B1:DM26"/>
  <sheetViews>
    <sheetView showGridLines="0" tabSelected="1" topLeftCell="A10" zoomScale="80" zoomScaleNormal="80" workbookViewId="0">
      <pane xSplit="3" topLeftCell="D1" activePane="topRight" state="frozen"/>
      <selection activeCell="A4" sqref="A4"/>
      <selection pane="topRight" activeCell="BI22" sqref="BI22"/>
    </sheetView>
  </sheetViews>
  <sheetFormatPr defaultColWidth="9.109375" defaultRowHeight="13.8" outlineLevelCol="1" x14ac:dyDescent="0.3"/>
  <cols>
    <col min="1" max="1" width="1.33203125" style="1" customWidth="1"/>
    <col min="2" max="2" width="8.88671875" style="1" customWidth="1"/>
    <col min="3" max="3" width="42.33203125" style="1" customWidth="1"/>
    <col min="4" max="4" width="12.6640625" style="1" customWidth="1"/>
    <col min="5" max="5" width="22.6640625" style="1" customWidth="1"/>
    <col min="6" max="6" width="14.6640625" style="1" customWidth="1"/>
    <col min="7" max="60" width="14.6640625" style="1" hidden="1" customWidth="1" outlineLevel="1"/>
    <col min="61" max="61" width="14.6640625" style="1" customWidth="1" collapsed="1"/>
    <col min="62" max="76" width="14.6640625" style="1" hidden="1" customWidth="1" outlineLevel="1"/>
    <col min="77" max="77" width="14.6640625" style="1" customWidth="1" collapsed="1"/>
    <col min="78" max="96" width="14.6640625" style="1" hidden="1" customWidth="1" outlineLevel="1"/>
    <col min="97" max="97" width="14.6640625" style="1" customWidth="1" collapsed="1"/>
    <col min="98" max="117" width="14.6640625" style="1" customWidth="1"/>
    <col min="118" max="119" width="12.6640625" style="1" customWidth="1"/>
    <col min="120" max="16384" width="9.109375" style="1"/>
  </cols>
  <sheetData>
    <row r="1" spans="2:117" hidden="1" x14ac:dyDescent="0.3">
      <c r="B1" s="1" t="s">
        <v>127</v>
      </c>
      <c r="C1" s="1">
        <f>ClDSOutBlOption_ReportDate</f>
        <v>45839</v>
      </c>
      <c r="D1" s="1" t="str">
        <f>MID("00",1,2-LEN(DAY(C1)))&amp;DAY(C1)&amp;"."&amp;MID("00",1,2-LEN(MONTH(C1)))&amp;MONTH(C1)&amp;"."&amp;YEAR(C1)</f>
        <v>01.07.2025</v>
      </c>
    </row>
    <row r="2" spans="2:117" hidden="1" x14ac:dyDescent="0.3">
      <c r="B2" s="1" t="e">
        <f>2+ROWS(ClDSOutBlSrcIndexRange)</f>
        <v>#REF!</v>
      </c>
      <c r="C2" s="1">
        <v>2</v>
      </c>
      <c r="D2" s="1">
        <v>7</v>
      </c>
    </row>
    <row r="3" spans="2:117" hidden="1" x14ac:dyDescent="0.3">
      <c r="B3" s="1" t="e">
        <f>ADDRESS(3,C2,,,"Лист1")&amp;":"&amp;ADDRESS($B$2,D2,,,)</f>
        <v>#REF!</v>
      </c>
      <c r="C3" s="1">
        <v>5</v>
      </c>
      <c r="D3" s="1">
        <v>6</v>
      </c>
    </row>
    <row r="4" spans="2:117" ht="18" x14ac:dyDescent="0.3">
      <c r="DI4" s="63" t="s">
        <v>149</v>
      </c>
    </row>
    <row r="5" spans="2:117" ht="18" x14ac:dyDescent="0.3">
      <c r="DI5" s="63" t="s">
        <v>150</v>
      </c>
    </row>
    <row r="6" spans="2:117" ht="18" x14ac:dyDescent="0.3">
      <c r="DI6" s="63" t="s">
        <v>151</v>
      </c>
    </row>
    <row r="7" spans="2:117" ht="18" x14ac:dyDescent="0.35">
      <c r="B7" s="12"/>
      <c r="D7" s="62" t="s">
        <v>148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</row>
    <row r="8" spans="2:117" x14ac:dyDescent="0.3">
      <c r="B8" s="11"/>
    </row>
    <row r="9" spans="2:117" x14ac:dyDescent="0.3">
      <c r="B9" s="11"/>
    </row>
    <row r="10" spans="2:117" ht="14.4" x14ac:dyDescent="0.3">
      <c r="B10" s="11"/>
      <c r="DM10" t="s">
        <v>152</v>
      </c>
    </row>
    <row r="11" spans="2:117" ht="14.4" x14ac:dyDescent="0.3">
      <c r="DM11" t="s">
        <v>153</v>
      </c>
    </row>
    <row r="12" spans="2:117" ht="18" customHeight="1" x14ac:dyDescent="0.3">
      <c r="B12" s="53" t="s">
        <v>0</v>
      </c>
      <c r="C12" s="56" t="s">
        <v>1</v>
      </c>
      <c r="D12" s="40" t="s">
        <v>2</v>
      </c>
      <c r="E12" s="40" t="s">
        <v>3</v>
      </c>
      <c r="F12" s="40" t="s">
        <v>4</v>
      </c>
      <c r="G12" s="40" t="s">
        <v>5</v>
      </c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 t="s">
        <v>6</v>
      </c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 t="s">
        <v>7</v>
      </c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35" t="s">
        <v>8</v>
      </c>
      <c r="CT12" s="41" t="s">
        <v>110</v>
      </c>
      <c r="CU12" s="41" t="s">
        <v>111</v>
      </c>
      <c r="CV12" s="36" t="s">
        <v>112</v>
      </c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</row>
    <row r="13" spans="2:117" ht="26.1" customHeight="1" x14ac:dyDescent="0.3">
      <c r="B13" s="54"/>
      <c r="C13" s="57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35"/>
      <c r="CT13" s="42"/>
      <c r="CU13" s="42"/>
      <c r="CV13" s="28" t="s">
        <v>113</v>
      </c>
      <c r="CW13" s="28" t="s">
        <v>114</v>
      </c>
      <c r="CX13" s="28" t="s">
        <v>115</v>
      </c>
      <c r="CY13" s="29" t="s">
        <v>9</v>
      </c>
      <c r="CZ13" s="30"/>
      <c r="DA13" s="30"/>
      <c r="DB13" s="30"/>
      <c r="DC13" s="30"/>
      <c r="DD13" s="30"/>
      <c r="DE13" s="30"/>
      <c r="DF13" s="30"/>
      <c r="DG13" s="30"/>
      <c r="DH13" s="30"/>
      <c r="DI13" s="44" t="s">
        <v>10</v>
      </c>
      <c r="DJ13" s="45"/>
      <c r="DK13" s="45"/>
      <c r="DL13" s="45"/>
      <c r="DM13" s="46"/>
    </row>
    <row r="14" spans="2:117" ht="15.6" customHeight="1" x14ac:dyDescent="0.3">
      <c r="B14" s="54"/>
      <c r="C14" s="57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35"/>
      <c r="CT14" s="42"/>
      <c r="CU14" s="42"/>
      <c r="CV14" s="28"/>
      <c r="CW14" s="28"/>
      <c r="CX14" s="28"/>
      <c r="CY14" s="28" t="s">
        <v>11</v>
      </c>
      <c r="CZ14" s="28" t="s">
        <v>12</v>
      </c>
      <c r="DA14" s="28" t="s">
        <v>13</v>
      </c>
      <c r="DB14" s="28" t="s">
        <v>14</v>
      </c>
      <c r="DC14" s="28" t="s">
        <v>15</v>
      </c>
      <c r="DD14" s="28" t="s">
        <v>16</v>
      </c>
      <c r="DE14" s="28" t="s">
        <v>17</v>
      </c>
      <c r="DF14" s="28" t="s">
        <v>18</v>
      </c>
      <c r="DG14" s="28"/>
      <c r="DH14" s="28"/>
      <c r="DI14" s="47"/>
      <c r="DJ14" s="48"/>
      <c r="DK14" s="48"/>
      <c r="DL14" s="48"/>
      <c r="DM14" s="49"/>
    </row>
    <row r="15" spans="2:117" ht="52.5" customHeight="1" x14ac:dyDescent="0.3">
      <c r="B15" s="54"/>
      <c r="C15" s="57"/>
      <c r="D15" s="40"/>
      <c r="E15" s="40"/>
      <c r="F15" s="40"/>
      <c r="G15" s="35" t="s">
        <v>19</v>
      </c>
      <c r="H15" s="34" t="s">
        <v>20</v>
      </c>
      <c r="I15" s="35" t="s">
        <v>21</v>
      </c>
      <c r="J15" s="35" t="s">
        <v>22</v>
      </c>
      <c r="K15" s="35" t="s">
        <v>23</v>
      </c>
      <c r="L15" s="35" t="s">
        <v>24</v>
      </c>
      <c r="M15" s="35" t="s">
        <v>25</v>
      </c>
      <c r="N15" s="35" t="s">
        <v>26</v>
      </c>
      <c r="O15" s="35" t="s">
        <v>27</v>
      </c>
      <c r="P15" s="35" t="s">
        <v>28</v>
      </c>
      <c r="Q15" s="35" t="s">
        <v>29</v>
      </c>
      <c r="R15" s="35" t="s">
        <v>30</v>
      </c>
      <c r="S15" s="35" t="s">
        <v>31</v>
      </c>
      <c r="T15" s="35" t="s">
        <v>32</v>
      </c>
      <c r="U15" s="35" t="s">
        <v>33</v>
      </c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7" t="s">
        <v>34</v>
      </c>
      <c r="BJ15" s="35" t="s">
        <v>35</v>
      </c>
      <c r="BK15" s="34" t="s">
        <v>36</v>
      </c>
      <c r="BL15" s="40" t="s">
        <v>37</v>
      </c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 t="s">
        <v>38</v>
      </c>
      <c r="BZ15" s="35" t="s">
        <v>39</v>
      </c>
      <c r="CA15" s="35" t="s">
        <v>40</v>
      </c>
      <c r="CB15" s="34" t="s">
        <v>41</v>
      </c>
      <c r="CC15" s="35" t="s">
        <v>42</v>
      </c>
      <c r="CD15" s="35" t="s">
        <v>43</v>
      </c>
      <c r="CE15" s="40" t="s">
        <v>44</v>
      </c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35"/>
      <c r="CT15" s="42"/>
      <c r="CU15" s="42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 t="s">
        <v>45</v>
      </c>
      <c r="DG15" s="44" t="s">
        <v>46</v>
      </c>
      <c r="DH15" s="46"/>
      <c r="DI15" s="47"/>
      <c r="DJ15" s="48"/>
      <c r="DK15" s="48"/>
      <c r="DL15" s="48"/>
      <c r="DM15" s="49"/>
    </row>
    <row r="16" spans="2:117" ht="28.5" customHeight="1" x14ac:dyDescent="0.3">
      <c r="B16" s="54"/>
      <c r="C16" s="57"/>
      <c r="D16" s="40"/>
      <c r="E16" s="40"/>
      <c r="F16" s="40"/>
      <c r="G16" s="35"/>
      <c r="H16" s="34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23" t="s">
        <v>47</v>
      </c>
      <c r="V16" s="23" t="s">
        <v>48</v>
      </c>
      <c r="W16" s="23" t="s">
        <v>49</v>
      </c>
      <c r="X16" s="23" t="s">
        <v>50</v>
      </c>
      <c r="Y16" s="23" t="s">
        <v>51</v>
      </c>
      <c r="Z16" s="23" t="s">
        <v>52</v>
      </c>
      <c r="AA16" s="23" t="s">
        <v>53</v>
      </c>
      <c r="AB16" s="23" t="s">
        <v>116</v>
      </c>
      <c r="AC16" s="23" t="s">
        <v>117</v>
      </c>
      <c r="AD16" s="23" t="s">
        <v>118</v>
      </c>
      <c r="AE16" s="23" t="s">
        <v>119</v>
      </c>
      <c r="AF16" s="23" t="s">
        <v>120</v>
      </c>
      <c r="AG16" s="23" t="s">
        <v>54</v>
      </c>
      <c r="AH16" s="23" t="s">
        <v>55</v>
      </c>
      <c r="AI16" s="23" t="s">
        <v>56</v>
      </c>
      <c r="AJ16" s="23" t="s">
        <v>57</v>
      </c>
      <c r="AK16" s="23" t="s">
        <v>58</v>
      </c>
      <c r="AL16" s="25" t="s">
        <v>59</v>
      </c>
      <c r="AM16" s="26"/>
      <c r="AN16" s="26"/>
      <c r="AO16" s="27"/>
      <c r="AP16" s="23" t="s">
        <v>60</v>
      </c>
      <c r="AQ16" s="23" t="s">
        <v>61</v>
      </c>
      <c r="AR16" s="23" t="s">
        <v>62</v>
      </c>
      <c r="AS16" s="23" t="s">
        <v>63</v>
      </c>
      <c r="AT16" s="25" t="s">
        <v>59</v>
      </c>
      <c r="AU16" s="26"/>
      <c r="AV16" s="26"/>
      <c r="AW16" s="26"/>
      <c r="AX16" s="26"/>
      <c r="AY16" s="26"/>
      <c r="AZ16" s="26"/>
      <c r="BA16" s="26"/>
      <c r="BB16" s="27"/>
      <c r="BC16" s="23" t="s">
        <v>64</v>
      </c>
      <c r="BD16" s="23" t="s">
        <v>65</v>
      </c>
      <c r="BE16" s="23" t="s">
        <v>66</v>
      </c>
      <c r="BF16" s="23" t="s">
        <v>67</v>
      </c>
      <c r="BG16" s="23" t="s">
        <v>68</v>
      </c>
      <c r="BH16" s="23" t="s">
        <v>69</v>
      </c>
      <c r="BI16" s="38"/>
      <c r="BJ16" s="35"/>
      <c r="BK16" s="34"/>
      <c r="BL16" s="23" t="s">
        <v>70</v>
      </c>
      <c r="BM16" s="23" t="s">
        <v>71</v>
      </c>
      <c r="BN16" s="23" t="s">
        <v>72</v>
      </c>
      <c r="BO16" s="23" t="s">
        <v>73</v>
      </c>
      <c r="BP16" s="31" t="s">
        <v>59</v>
      </c>
      <c r="BQ16" s="32"/>
      <c r="BR16" s="32"/>
      <c r="BS16" s="32"/>
      <c r="BT16" s="32"/>
      <c r="BU16" s="32"/>
      <c r="BV16" s="32"/>
      <c r="BW16" s="32"/>
      <c r="BX16" s="33"/>
      <c r="BY16" s="40"/>
      <c r="BZ16" s="35"/>
      <c r="CA16" s="35"/>
      <c r="CB16" s="34"/>
      <c r="CC16" s="35"/>
      <c r="CD16" s="35"/>
      <c r="CE16" s="23" t="s">
        <v>74</v>
      </c>
      <c r="CF16" s="23" t="s">
        <v>75</v>
      </c>
      <c r="CG16" s="23" t="s">
        <v>76</v>
      </c>
      <c r="CH16" s="23" t="s">
        <v>77</v>
      </c>
      <c r="CI16" s="31" t="s">
        <v>59</v>
      </c>
      <c r="CJ16" s="32"/>
      <c r="CK16" s="32"/>
      <c r="CL16" s="32"/>
      <c r="CM16" s="32"/>
      <c r="CN16" s="32"/>
      <c r="CO16" s="32"/>
      <c r="CP16" s="32"/>
      <c r="CQ16" s="33"/>
      <c r="CR16" s="23" t="s">
        <v>78</v>
      </c>
      <c r="CS16" s="35"/>
      <c r="CT16" s="42"/>
      <c r="CU16" s="42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50"/>
      <c r="DH16" s="52"/>
      <c r="DI16" s="50"/>
      <c r="DJ16" s="51"/>
      <c r="DK16" s="51"/>
      <c r="DL16" s="51"/>
      <c r="DM16" s="52"/>
    </row>
    <row r="17" spans="2:117" ht="161.25" customHeight="1" x14ac:dyDescent="0.3">
      <c r="B17" s="55"/>
      <c r="C17" s="58"/>
      <c r="D17" s="40"/>
      <c r="E17" s="40"/>
      <c r="F17" s="40"/>
      <c r="G17" s="35"/>
      <c r="H17" s="34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" t="s">
        <v>79</v>
      </c>
      <c r="AM17" s="2" t="s">
        <v>80</v>
      </c>
      <c r="AN17" s="2" t="s">
        <v>121</v>
      </c>
      <c r="AO17" s="2" t="s">
        <v>122</v>
      </c>
      <c r="AP17" s="24"/>
      <c r="AQ17" s="24"/>
      <c r="AR17" s="24"/>
      <c r="AS17" s="24"/>
      <c r="AT17" s="2" t="s">
        <v>81</v>
      </c>
      <c r="AU17" s="2" t="s">
        <v>82</v>
      </c>
      <c r="AV17" s="2" t="s">
        <v>83</v>
      </c>
      <c r="AW17" s="2" t="s">
        <v>84</v>
      </c>
      <c r="AX17" s="2" t="s">
        <v>85</v>
      </c>
      <c r="AY17" s="2" t="s">
        <v>86</v>
      </c>
      <c r="AZ17" s="2" t="s">
        <v>87</v>
      </c>
      <c r="BA17" s="2" t="s">
        <v>88</v>
      </c>
      <c r="BB17" s="2" t="s">
        <v>89</v>
      </c>
      <c r="BC17" s="24"/>
      <c r="BD17" s="24"/>
      <c r="BE17" s="24"/>
      <c r="BF17" s="24"/>
      <c r="BG17" s="24"/>
      <c r="BH17" s="24"/>
      <c r="BI17" s="39"/>
      <c r="BJ17" s="35"/>
      <c r="BK17" s="34"/>
      <c r="BL17" s="24"/>
      <c r="BM17" s="24"/>
      <c r="BN17" s="24"/>
      <c r="BO17" s="24"/>
      <c r="BP17" s="2" t="s">
        <v>90</v>
      </c>
      <c r="BQ17" s="2" t="s">
        <v>91</v>
      </c>
      <c r="BR17" s="2" t="s">
        <v>92</v>
      </c>
      <c r="BS17" s="2" t="s">
        <v>93</v>
      </c>
      <c r="BT17" s="2" t="s">
        <v>94</v>
      </c>
      <c r="BU17" s="2" t="s">
        <v>95</v>
      </c>
      <c r="BV17" s="2" t="s">
        <v>96</v>
      </c>
      <c r="BW17" s="2" t="s">
        <v>97</v>
      </c>
      <c r="BX17" s="2" t="s">
        <v>98</v>
      </c>
      <c r="BY17" s="40"/>
      <c r="BZ17" s="35"/>
      <c r="CA17" s="35"/>
      <c r="CB17" s="34"/>
      <c r="CC17" s="35"/>
      <c r="CD17" s="35"/>
      <c r="CE17" s="24"/>
      <c r="CF17" s="24"/>
      <c r="CG17" s="24"/>
      <c r="CH17" s="24"/>
      <c r="CI17" s="2" t="s">
        <v>99</v>
      </c>
      <c r="CJ17" s="2" t="s">
        <v>100</v>
      </c>
      <c r="CK17" s="2" t="s">
        <v>101</v>
      </c>
      <c r="CL17" s="2" t="s">
        <v>102</v>
      </c>
      <c r="CM17" s="2" t="s">
        <v>103</v>
      </c>
      <c r="CN17" s="2" t="s">
        <v>104</v>
      </c>
      <c r="CO17" s="2" t="s">
        <v>105</v>
      </c>
      <c r="CP17" s="2" t="s">
        <v>106</v>
      </c>
      <c r="CQ17" s="2" t="s">
        <v>107</v>
      </c>
      <c r="CR17" s="24"/>
      <c r="CS17" s="35"/>
      <c r="CT17" s="43"/>
      <c r="CU17" s="43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3" t="s">
        <v>108</v>
      </c>
      <c r="DH17" s="3" t="s">
        <v>147</v>
      </c>
      <c r="DI17" s="4" t="s">
        <v>123</v>
      </c>
      <c r="DJ17" s="5" t="s">
        <v>124</v>
      </c>
      <c r="DK17" s="15" t="s">
        <v>125</v>
      </c>
      <c r="DL17" s="6" t="s">
        <v>126</v>
      </c>
      <c r="DM17" s="7" t="s">
        <v>109</v>
      </c>
    </row>
    <row r="18" spans="2:117" ht="18.75" customHeight="1" x14ac:dyDescent="0.3">
      <c r="B18" s="10">
        <v>1</v>
      </c>
      <c r="C18" s="10">
        <v>2</v>
      </c>
      <c r="D18" s="10">
        <v>3</v>
      </c>
      <c r="E18" s="10">
        <v>4</v>
      </c>
      <c r="F18" s="10">
        <v>5</v>
      </c>
      <c r="G18" s="10">
        <v>6</v>
      </c>
      <c r="H18" s="10">
        <v>7</v>
      </c>
      <c r="I18" s="10">
        <v>8</v>
      </c>
      <c r="J18" s="10">
        <v>9</v>
      </c>
      <c r="K18" s="10">
        <v>10</v>
      </c>
      <c r="L18" s="10">
        <v>11</v>
      </c>
      <c r="M18" s="10">
        <v>12</v>
      </c>
      <c r="N18" s="10">
        <v>13</v>
      </c>
      <c r="O18" s="10">
        <v>14</v>
      </c>
      <c r="P18" s="10">
        <v>15</v>
      </c>
      <c r="Q18" s="10">
        <v>16</v>
      </c>
      <c r="R18" s="10">
        <v>17</v>
      </c>
      <c r="S18" s="10">
        <v>18</v>
      </c>
      <c r="T18" s="10">
        <v>19</v>
      </c>
      <c r="U18" s="10">
        <v>20</v>
      </c>
      <c r="V18" s="10">
        <v>21</v>
      </c>
      <c r="W18" s="10">
        <v>22</v>
      </c>
      <c r="X18" s="10">
        <v>23</v>
      </c>
      <c r="Y18" s="10">
        <v>24</v>
      </c>
      <c r="Z18" s="10">
        <v>25</v>
      </c>
      <c r="AA18" s="10">
        <v>26</v>
      </c>
      <c r="AB18" s="10">
        <v>27</v>
      </c>
      <c r="AC18" s="10">
        <v>28</v>
      </c>
      <c r="AD18" s="10">
        <v>29</v>
      </c>
      <c r="AE18" s="10">
        <v>30</v>
      </c>
      <c r="AF18" s="10">
        <v>31</v>
      </c>
      <c r="AG18" s="10">
        <v>32</v>
      </c>
      <c r="AH18" s="10">
        <v>33</v>
      </c>
      <c r="AI18" s="10">
        <v>34</v>
      </c>
      <c r="AJ18" s="10">
        <v>35</v>
      </c>
      <c r="AK18" s="10">
        <v>36</v>
      </c>
      <c r="AL18" s="10">
        <v>37</v>
      </c>
      <c r="AM18" s="10">
        <v>38</v>
      </c>
      <c r="AN18" s="10">
        <v>39</v>
      </c>
      <c r="AO18" s="10">
        <v>40</v>
      </c>
      <c r="AP18" s="10">
        <v>41</v>
      </c>
      <c r="AQ18" s="10">
        <v>42</v>
      </c>
      <c r="AR18" s="10">
        <v>43</v>
      </c>
      <c r="AS18" s="10">
        <v>44</v>
      </c>
      <c r="AT18" s="10">
        <v>45</v>
      </c>
      <c r="AU18" s="10">
        <v>46</v>
      </c>
      <c r="AV18" s="10">
        <v>47</v>
      </c>
      <c r="AW18" s="10">
        <v>48</v>
      </c>
      <c r="AX18" s="10">
        <v>49</v>
      </c>
      <c r="AY18" s="10">
        <v>50</v>
      </c>
      <c r="AZ18" s="10">
        <v>51</v>
      </c>
      <c r="BA18" s="10">
        <v>52</v>
      </c>
      <c r="BB18" s="10">
        <v>53</v>
      </c>
      <c r="BC18" s="10">
        <v>54</v>
      </c>
      <c r="BD18" s="10">
        <v>55</v>
      </c>
      <c r="BE18" s="10">
        <v>56</v>
      </c>
      <c r="BF18" s="10">
        <v>57</v>
      </c>
      <c r="BG18" s="10">
        <v>58</v>
      </c>
      <c r="BH18" s="10">
        <v>59</v>
      </c>
      <c r="BI18" s="10">
        <v>60</v>
      </c>
      <c r="BJ18" s="10">
        <v>61</v>
      </c>
      <c r="BK18" s="10">
        <v>62</v>
      </c>
      <c r="BL18" s="10">
        <v>63</v>
      </c>
      <c r="BM18" s="10">
        <v>64</v>
      </c>
      <c r="BN18" s="10">
        <v>65</v>
      </c>
      <c r="BO18" s="10">
        <v>66</v>
      </c>
      <c r="BP18" s="10">
        <v>67</v>
      </c>
      <c r="BQ18" s="10">
        <v>68</v>
      </c>
      <c r="BR18" s="10">
        <v>69</v>
      </c>
      <c r="BS18" s="10">
        <v>70</v>
      </c>
      <c r="BT18" s="10">
        <v>71</v>
      </c>
      <c r="BU18" s="10">
        <v>72</v>
      </c>
      <c r="BV18" s="10">
        <v>73</v>
      </c>
      <c r="BW18" s="10">
        <v>74</v>
      </c>
      <c r="BX18" s="10">
        <v>75</v>
      </c>
      <c r="BY18" s="10">
        <v>76</v>
      </c>
      <c r="BZ18" s="10">
        <v>77</v>
      </c>
      <c r="CA18" s="10">
        <v>78</v>
      </c>
      <c r="CB18" s="10">
        <v>79</v>
      </c>
      <c r="CC18" s="10">
        <v>80</v>
      </c>
      <c r="CD18" s="10">
        <v>81</v>
      </c>
      <c r="CE18" s="10">
        <v>82</v>
      </c>
      <c r="CF18" s="10">
        <v>83</v>
      </c>
      <c r="CG18" s="10">
        <v>84</v>
      </c>
      <c r="CH18" s="10">
        <v>85</v>
      </c>
      <c r="CI18" s="10">
        <v>86</v>
      </c>
      <c r="CJ18" s="10">
        <v>87</v>
      </c>
      <c r="CK18" s="10">
        <v>88</v>
      </c>
      <c r="CL18" s="10">
        <v>89</v>
      </c>
      <c r="CM18" s="10">
        <v>90</v>
      </c>
      <c r="CN18" s="10">
        <v>91</v>
      </c>
      <c r="CO18" s="10">
        <v>92</v>
      </c>
      <c r="CP18" s="10">
        <v>93</v>
      </c>
      <c r="CQ18" s="10">
        <v>94</v>
      </c>
      <c r="CR18" s="10">
        <v>95</v>
      </c>
      <c r="CS18" s="10">
        <v>96</v>
      </c>
      <c r="CT18" s="10">
        <v>97</v>
      </c>
      <c r="CU18" s="10">
        <v>98</v>
      </c>
      <c r="CV18" s="10">
        <v>99</v>
      </c>
      <c r="CW18" s="10">
        <v>100</v>
      </c>
      <c r="CX18" s="10">
        <v>101</v>
      </c>
      <c r="CY18" s="10">
        <v>102</v>
      </c>
      <c r="CZ18" s="10">
        <v>103</v>
      </c>
      <c r="DA18" s="10">
        <v>104</v>
      </c>
      <c r="DB18" s="10">
        <v>105</v>
      </c>
      <c r="DC18" s="10">
        <v>106</v>
      </c>
      <c r="DD18" s="10">
        <v>107</v>
      </c>
      <c r="DE18" s="10">
        <v>108</v>
      </c>
      <c r="DF18" s="10">
        <v>109</v>
      </c>
      <c r="DG18" s="10">
        <v>110</v>
      </c>
      <c r="DH18" s="10">
        <v>111</v>
      </c>
      <c r="DI18" s="10">
        <v>112</v>
      </c>
      <c r="DJ18" s="10">
        <v>113</v>
      </c>
      <c r="DK18" s="10">
        <v>114</v>
      </c>
      <c r="DL18" s="10">
        <v>115</v>
      </c>
      <c r="DM18" s="10">
        <v>116</v>
      </c>
    </row>
    <row r="19" spans="2:117" s="9" customFormat="1" ht="26.1" customHeight="1" x14ac:dyDescent="0.25">
      <c r="B19" s="13">
        <v>1</v>
      </c>
      <c r="C19" s="16" t="str">
        <f>ClDSOutBlOption_InstName</f>
        <v>АКЦІОНЕРНЕ ТОВАРИСТВО 'КОМЕРЦІЙНИЙ БАНК 'ГЛОБУС</v>
      </c>
      <c r="D19" s="14">
        <v>772133.8</v>
      </c>
      <c r="E19" s="14">
        <v>701778.9</v>
      </c>
      <c r="F19" s="14">
        <v>639939.30000000005</v>
      </c>
      <c r="G19" s="14">
        <v>300000</v>
      </c>
      <c r="H19" s="14">
        <v>0</v>
      </c>
      <c r="I19" s="14">
        <v>0</v>
      </c>
      <c r="J19" s="14">
        <v>70593.7</v>
      </c>
      <c r="K19" s="14">
        <v>0</v>
      </c>
      <c r="L19" s="14">
        <v>0</v>
      </c>
      <c r="M19" s="14">
        <v>0</v>
      </c>
      <c r="N19" s="14">
        <v>35144.400000000001</v>
      </c>
      <c r="O19" s="14">
        <v>0</v>
      </c>
      <c r="P19" s="14">
        <v>234118.6</v>
      </c>
      <c r="Q19" s="14">
        <v>0</v>
      </c>
      <c r="R19" s="14">
        <v>110500</v>
      </c>
      <c r="S19" s="14">
        <v>243063.4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106.9</v>
      </c>
      <c r="AC19" s="14">
        <v>72.7</v>
      </c>
      <c r="AD19" s="14">
        <v>107454.6</v>
      </c>
      <c r="AE19" s="14">
        <v>26505.599999999999</v>
      </c>
      <c r="AF19" s="14">
        <v>0</v>
      </c>
      <c r="AG19" s="14">
        <v>0</v>
      </c>
      <c r="AH19" s="14">
        <v>4539.3999999999996</v>
      </c>
      <c r="AI19" s="14">
        <v>0</v>
      </c>
      <c r="AJ19" s="14">
        <v>0</v>
      </c>
      <c r="AK19" s="14">
        <v>1260.4000000000001</v>
      </c>
      <c r="AL19" s="14">
        <v>1260.4000000000001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0</v>
      </c>
      <c r="BB19" s="14">
        <v>0</v>
      </c>
      <c r="BC19" s="14">
        <v>8198.6</v>
      </c>
      <c r="BD19" s="14">
        <v>1769.5</v>
      </c>
      <c r="BE19" s="14">
        <v>150245</v>
      </c>
      <c r="BF19" s="14">
        <v>148027.70000000001</v>
      </c>
      <c r="BG19" s="14">
        <v>0</v>
      </c>
      <c r="BH19" s="14">
        <v>23932.9</v>
      </c>
      <c r="BI19" s="14">
        <v>61839.6</v>
      </c>
      <c r="BJ19" s="14">
        <v>61839.6</v>
      </c>
      <c r="BK19" s="14">
        <v>0</v>
      </c>
      <c r="BL19" s="14">
        <v>0</v>
      </c>
      <c r="BM19" s="14">
        <v>0</v>
      </c>
      <c r="BN19" s="14">
        <v>0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0</v>
      </c>
      <c r="BX19" s="14">
        <v>0</v>
      </c>
      <c r="BY19" s="14">
        <v>70354.899999999994</v>
      </c>
      <c r="BZ19" s="14">
        <v>0</v>
      </c>
      <c r="CA19" s="14">
        <v>70354.899999999994</v>
      </c>
      <c r="CB19" s="14">
        <v>0</v>
      </c>
      <c r="CC19" s="14">
        <v>0</v>
      </c>
      <c r="CD19" s="14">
        <v>0</v>
      </c>
      <c r="CE19" s="14">
        <v>0</v>
      </c>
      <c r="CF19" s="14">
        <v>0</v>
      </c>
      <c r="CG19" s="14">
        <v>0</v>
      </c>
      <c r="CH19" s="14">
        <v>0</v>
      </c>
      <c r="CI19" s="14">
        <v>0</v>
      </c>
      <c r="CJ19" s="14">
        <v>0</v>
      </c>
      <c r="CK19" s="14">
        <v>0</v>
      </c>
      <c r="CL19" s="14">
        <v>0</v>
      </c>
      <c r="CM19" s="14">
        <v>0</v>
      </c>
      <c r="CN19" s="14">
        <v>0</v>
      </c>
      <c r="CO19" s="14">
        <v>0</v>
      </c>
      <c r="CP19" s="14">
        <v>0</v>
      </c>
      <c r="CQ19" s="14">
        <v>0</v>
      </c>
      <c r="CR19" s="14">
        <v>0</v>
      </c>
      <c r="CS19" s="14">
        <v>0</v>
      </c>
      <c r="CT19" s="14">
        <v>0</v>
      </c>
      <c r="CU19" s="14">
        <v>0</v>
      </c>
      <c r="CV19" s="14">
        <v>12.696346999999999</v>
      </c>
      <c r="CW19" s="14">
        <v>11.539487999999999</v>
      </c>
      <c r="CX19" s="14">
        <v>10.522646999999999</v>
      </c>
      <c r="CY19" s="14">
        <v>10684944.300000001</v>
      </c>
      <c r="CZ19" s="14">
        <v>0</v>
      </c>
      <c r="DA19" s="14">
        <v>0</v>
      </c>
      <c r="DB19" s="14">
        <v>0</v>
      </c>
      <c r="DC19" s="14">
        <v>0</v>
      </c>
      <c r="DD19" s="14">
        <v>1062235.8</v>
      </c>
      <c r="DE19" s="14">
        <v>0</v>
      </c>
      <c r="DF19" s="14">
        <v>3888072</v>
      </c>
      <c r="DG19" s="14">
        <v>0</v>
      </c>
      <c r="DH19" s="14">
        <v>149089.9</v>
      </c>
      <c r="DI19" s="14">
        <v>4419190</v>
      </c>
      <c r="DJ19" s="14">
        <v>1623210</v>
      </c>
      <c r="DK19" s="14">
        <v>39142.9</v>
      </c>
      <c r="DL19" s="14">
        <v>0</v>
      </c>
      <c r="DM19" s="14">
        <v>0</v>
      </c>
    </row>
    <row r="20" spans="2:117" x14ac:dyDescent="0.3">
      <c r="C20" s="8"/>
      <c r="E20" s="59"/>
      <c r="F20" s="60"/>
      <c r="CV20" s="61"/>
      <c r="CW20" s="61"/>
      <c r="CX20" s="61"/>
    </row>
    <row r="21" spans="2:117" ht="12.75" customHeight="1" x14ac:dyDescent="0.3">
      <c r="B21" s="21" t="s">
        <v>128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2:117" ht="12.75" customHeight="1" x14ac:dyDescent="0.3">
      <c r="B22" s="19" t="s">
        <v>129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</row>
    <row r="23" spans="2:117" x14ac:dyDescent="0.3">
      <c r="B23" s="21" t="s">
        <v>130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2:117" x14ac:dyDescent="0.3">
      <c r="B24" s="19" t="s">
        <v>131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</row>
    <row r="25" spans="2:117" x14ac:dyDescent="0.3">
      <c r="B25" s="19" t="s">
        <v>132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</row>
    <row r="26" spans="2:117" x14ac:dyDescent="0.3">
      <c r="B26" s="19" t="s">
        <v>133</v>
      </c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</row>
  </sheetData>
  <mergeCells count="100">
    <mergeCell ref="D7:DM7"/>
    <mergeCell ref="G12:BH14"/>
    <mergeCell ref="G15:G17"/>
    <mergeCell ref="H15:H17"/>
    <mergeCell ref="I15:I17"/>
    <mergeCell ref="J15:J17"/>
    <mergeCell ref="P15:P17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B12:B17"/>
    <mergeCell ref="C12:C17"/>
    <mergeCell ref="D12:D17"/>
    <mergeCell ref="E12:E17"/>
    <mergeCell ref="F12:F17"/>
    <mergeCell ref="DI13:DM16"/>
    <mergeCell ref="CY14:CY17"/>
    <mergeCell ref="CZ14:CZ17"/>
    <mergeCell ref="DA14:DA17"/>
    <mergeCell ref="DB14:DB17"/>
    <mergeCell ref="DC14:DC17"/>
    <mergeCell ref="DD14:DD17"/>
    <mergeCell ref="DE14:DE17"/>
    <mergeCell ref="DF14:DH14"/>
    <mergeCell ref="DF15:DF17"/>
    <mergeCell ref="DG15:DH16"/>
    <mergeCell ref="BI12:BX14"/>
    <mergeCell ref="BY12:CR14"/>
    <mergeCell ref="CS12:CS17"/>
    <mergeCell ref="CT12:CT17"/>
    <mergeCell ref="CU12:CU17"/>
    <mergeCell ref="CE16:CE17"/>
    <mergeCell ref="CF16:CF17"/>
    <mergeCell ref="CG16:CG17"/>
    <mergeCell ref="CH16:CH17"/>
    <mergeCell ref="CE15:CR15"/>
    <mergeCell ref="BJ15:BJ17"/>
    <mergeCell ref="BK15:BK17"/>
    <mergeCell ref="BL15:BX15"/>
    <mergeCell ref="BY15:BY17"/>
    <mergeCell ref="CV12:DM12"/>
    <mergeCell ref="K15:K17"/>
    <mergeCell ref="L15:L17"/>
    <mergeCell ref="M15:M17"/>
    <mergeCell ref="N15:N17"/>
    <mergeCell ref="O15:O17"/>
    <mergeCell ref="BZ15:BZ17"/>
    <mergeCell ref="CA15:CA17"/>
    <mergeCell ref="Q15:Q17"/>
    <mergeCell ref="R15:R17"/>
    <mergeCell ref="S15:S17"/>
    <mergeCell ref="T15:T17"/>
    <mergeCell ref="U15:BH15"/>
    <mergeCell ref="BI15:BI17"/>
    <mergeCell ref="U16:U17"/>
    <mergeCell ref="V16:V17"/>
    <mergeCell ref="CV13:CV17"/>
    <mergeCell ref="CW13:CW17"/>
    <mergeCell ref="CX13:CX17"/>
    <mergeCell ref="CY13:DH13"/>
    <mergeCell ref="AJ16:AJ17"/>
    <mergeCell ref="CI16:CQ16"/>
    <mergeCell ref="CR16:CR17"/>
    <mergeCell ref="BH16:BH17"/>
    <mergeCell ref="BL16:BL17"/>
    <mergeCell ref="BM16:BM17"/>
    <mergeCell ref="BN16:BN17"/>
    <mergeCell ref="BO16:BO17"/>
    <mergeCell ref="BP16:BX16"/>
    <mergeCell ref="CB15:CB17"/>
    <mergeCell ref="CC15:CC17"/>
    <mergeCell ref="CD15:CD17"/>
    <mergeCell ref="AG16:AG17"/>
    <mergeCell ref="AH16:AH17"/>
    <mergeCell ref="AI16:AI17"/>
    <mergeCell ref="BG16:BG17"/>
    <mergeCell ref="AK16:AK17"/>
    <mergeCell ref="AL16:AO16"/>
    <mergeCell ref="AP16:AP17"/>
    <mergeCell ref="AQ16:AQ17"/>
    <mergeCell ref="AR16:AR17"/>
    <mergeCell ref="AS16:AS17"/>
    <mergeCell ref="AT16:BB16"/>
    <mergeCell ref="BC16:BC17"/>
    <mergeCell ref="BD16:BD17"/>
    <mergeCell ref="BE16:BE17"/>
    <mergeCell ref="BF16:BF17"/>
    <mergeCell ref="B26:T26"/>
    <mergeCell ref="B21:T21"/>
    <mergeCell ref="B22:T22"/>
    <mergeCell ref="B23:T23"/>
    <mergeCell ref="B24:T24"/>
    <mergeCell ref="B25:T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Прокопенко Лариса Б.</dc:creator>
  <cp:lastModifiedBy>Забудська Галина Ю.</cp:lastModifiedBy>
  <dcterms:created xsi:type="dcterms:W3CDTF">2024-08-20T09:13:24Z</dcterms:created>
  <dcterms:modified xsi:type="dcterms:W3CDTF">2025-07-10T07:57:58Z</dcterms:modified>
</cp:coreProperties>
</file>