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10" yWindow="231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9" i="1" l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0" i="1" l="1"/>
  <c r="N569" i="1"/>
  <c r="N567" i="1"/>
  <c r="N566" i="1"/>
  <c r="N563" i="1"/>
  <c r="J56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<sst xmlns="http://schemas.openxmlformats.org/spreadsheetml/2006/main" count="1431" uniqueCount="927">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</sst>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45931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45943</v>
      </c>
    </row>
    <row r="5" spans="1:15" x14ac:dyDescent="0.25">
      <c r="A5" t="s">
        <v>924</v>
      </c>
      <c r="B5">
        <v>411</v>
      </c>
      <c r="C5" s="26">
        <v>45930</v>
      </c>
      <c r="D5">
        <v>380526</v>
      </c>
      <c r="E5">
        <v>1</v>
      </c>
      <c r="F5">
        <v>1</v>
      </c>
      <c r="G5">
        <v>121893000000</v>
      </c>
    </row>
    <row r="6" spans="1:15" x14ac:dyDescent="0.25">
      <c r="A6" t="s">
        <v>925</v>
      </c>
      <c r="B6" s="26">
        <v>45943</v>
      </c>
      <c r="C6">
        <v>0</v>
      </c>
      <c r="D6">
        <v>1</v>
      </c>
      <c r="E6" t="b">
        <v>0</v>
      </c>
    </row>
    <row r="7" spans="1:15" x14ac:dyDescent="0.25">
      <c r="A7" t="s">
        <v>926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0"/>
  <sheetViews>
    <sheetView tabSelected="1" topLeftCell="E1" workbookViewId="0">
      <selection activeCell="E20" sqref="E20:Q55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45931</v>
      </c>
      <c r="D1" s="1" t="str">
        <f>MID("00",1,2-LEN(DAY(C1)))&amp;DAY(C1)&amp;"."&amp;MID("00",1,2-LEN(MONTH(C1)))&amp;MONTH(C1)&amp;"."&amp;YEAR(C1)</f>
        <v>01.10.2025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01.10.2025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1426887384.04</v>
      </c>
      <c r="J21" s="23">
        <v>1189124478.6199999</v>
      </c>
      <c r="K21" s="23">
        <v>237762905.41999999</v>
      </c>
      <c r="L21" s="23">
        <v>1434636817.23</v>
      </c>
      <c r="M21" s="23">
        <v>1199550263.3199999</v>
      </c>
      <c r="N21" s="23">
        <v>235086553.91</v>
      </c>
      <c r="O21" s="23">
        <v>279303502.33999997</v>
      </c>
      <c r="P21" s="23">
        <v>97025661.799999997</v>
      </c>
      <c r="Q21" s="23">
        <v>182277840.53999999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18944617</v>
      </c>
      <c r="J22" s="23">
        <v>18944617</v>
      </c>
      <c r="K22" s="23">
        <v>0</v>
      </c>
      <c r="L22" s="23">
        <v>15199247</v>
      </c>
      <c r="M22" s="23">
        <v>15199247</v>
      </c>
      <c r="N22" s="23">
        <v>0</v>
      </c>
      <c r="O22" s="23">
        <v>14413297</v>
      </c>
      <c r="P22" s="23">
        <v>14413297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244844477.47999999</v>
      </c>
      <c r="J23" s="23">
        <v>208696900</v>
      </c>
      <c r="K23" s="23">
        <v>36147577.479999997</v>
      </c>
      <c r="L23" s="23">
        <v>244844477.47999999</v>
      </c>
      <c r="M23" s="23">
        <v>208696900</v>
      </c>
      <c r="N23" s="23">
        <v>36147577.479999997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1690676478.52</v>
      </c>
      <c r="J24" s="23">
        <v>1416765995.6199999</v>
      </c>
      <c r="K24" s="23">
        <v>273910482.89999998</v>
      </c>
      <c r="L24" s="23">
        <v>1694680541.71</v>
      </c>
      <c r="M24" s="23">
        <v>1423446410.3199999</v>
      </c>
      <c r="N24" s="23">
        <v>271234131.38999999</v>
      </c>
      <c r="O24" s="23">
        <v>293716799.33999997</v>
      </c>
      <c r="P24" s="23">
        <v>111438958.8</v>
      </c>
      <c r="Q24" s="23">
        <v>182277840.53999999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1690676478.52</v>
      </c>
      <c r="J25" s="23">
        <v>1416765995.6199999</v>
      </c>
      <c r="K25" s="23">
        <v>273910482.89999998</v>
      </c>
      <c r="L25" s="23">
        <v>1694680541.71</v>
      </c>
      <c r="M25" s="23">
        <v>1423446410.3199999</v>
      </c>
      <c r="N25" s="23">
        <v>271234131.38999999</v>
      </c>
      <c r="O25" s="23">
        <v>293716799.33999997</v>
      </c>
      <c r="P25" s="23">
        <v>111438958.8</v>
      </c>
      <c r="Q25" s="23">
        <v>182277840.53999999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209654.19</v>
      </c>
      <c r="J26" s="23">
        <v>0</v>
      </c>
      <c r="K26" s="23">
        <v>209654.19</v>
      </c>
      <c r="L26" s="23">
        <v>44602.91</v>
      </c>
      <c r="M26" s="23">
        <v>0</v>
      </c>
      <c r="N26" s="23">
        <v>44602.91</v>
      </c>
      <c r="O26" s="23">
        <v>1051272.76</v>
      </c>
      <c r="P26" s="23">
        <v>0</v>
      </c>
      <c r="Q26" s="23">
        <v>1051272.76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209654.19</v>
      </c>
      <c r="J27" s="23">
        <v>0</v>
      </c>
      <c r="K27" s="23">
        <v>209654.19</v>
      </c>
      <c r="L27" s="23">
        <v>44602.91</v>
      </c>
      <c r="M27" s="23">
        <v>0</v>
      </c>
      <c r="N27" s="23">
        <v>44602.91</v>
      </c>
      <c r="O27" s="23">
        <v>1051272.76</v>
      </c>
      <c r="P27" s="23">
        <v>0</v>
      </c>
      <c r="Q27" s="23">
        <v>1051272.76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209654.19</v>
      </c>
      <c r="J28" s="23">
        <v>0</v>
      </c>
      <c r="K28" s="23">
        <v>209654.19</v>
      </c>
      <c r="L28" s="23">
        <v>44602.91</v>
      </c>
      <c r="M28" s="23">
        <v>0</v>
      </c>
      <c r="N28" s="23">
        <v>44602.91</v>
      </c>
      <c r="O28" s="23">
        <v>1051272.76</v>
      </c>
      <c r="P28" s="23">
        <v>0</v>
      </c>
      <c r="Q28" s="23">
        <v>1051272.76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35124717862.230003</v>
      </c>
      <c r="J29" s="23">
        <v>35124717862.230003</v>
      </c>
      <c r="K29" s="23">
        <v>0</v>
      </c>
      <c r="L29" s="23">
        <v>35605174127.389999</v>
      </c>
      <c r="M29" s="23">
        <v>35605174127.389999</v>
      </c>
      <c r="N29" s="23">
        <v>0</v>
      </c>
      <c r="O29" s="23">
        <v>441210017.30000001</v>
      </c>
      <c r="P29" s="23">
        <v>441210017.30000001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35124717862.230003</v>
      </c>
      <c r="J30" s="23">
        <v>35124717862.230003</v>
      </c>
      <c r="K30" s="23">
        <v>0</v>
      </c>
      <c r="L30" s="23">
        <v>35605174127.389999</v>
      </c>
      <c r="M30" s="23">
        <v>35605174127.389999</v>
      </c>
      <c r="N30" s="23">
        <v>0</v>
      </c>
      <c r="O30" s="23">
        <v>441210017.30000001</v>
      </c>
      <c r="P30" s="23">
        <v>441210017.30000001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35124717862.230003</v>
      </c>
      <c r="J31" s="23">
        <v>35124717862.230003</v>
      </c>
      <c r="K31" s="23">
        <v>0</v>
      </c>
      <c r="L31" s="23">
        <v>35605174127.389999</v>
      </c>
      <c r="M31" s="23">
        <v>35605174127.389999</v>
      </c>
      <c r="N31" s="23">
        <v>0</v>
      </c>
      <c r="O31" s="23">
        <v>441210017.30000001</v>
      </c>
      <c r="P31" s="23">
        <v>441210017.30000001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6079336289.1999998</v>
      </c>
      <c r="J32" s="23">
        <v>6006180000</v>
      </c>
      <c r="K32" s="23">
        <v>73156289.200000003</v>
      </c>
      <c r="L32" s="23">
        <v>7290157995.3999996</v>
      </c>
      <c r="M32" s="23">
        <v>7180377000</v>
      </c>
      <c r="N32" s="23">
        <v>109780995.40000001</v>
      </c>
      <c r="O32" s="23">
        <v>8113485859.1999998</v>
      </c>
      <c r="P32" s="23">
        <v>7693665000</v>
      </c>
      <c r="Q32" s="23">
        <v>419820859.19999999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145456755.81</v>
      </c>
      <c r="J33" s="23">
        <v>141645655.88</v>
      </c>
      <c r="K33" s="23">
        <v>3811099.93</v>
      </c>
      <c r="L33" s="23">
        <v>219813198.03999999</v>
      </c>
      <c r="M33" s="23">
        <v>218099317.61000001</v>
      </c>
      <c r="N33" s="23">
        <v>1713880.43</v>
      </c>
      <c r="O33" s="23">
        <v>89081612.069999993</v>
      </c>
      <c r="P33" s="23">
        <v>86098895.670000002</v>
      </c>
      <c r="Q33" s="23">
        <v>2982716.4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-35665229.810000002</v>
      </c>
      <c r="P34" s="23">
        <v>-34648642.07</v>
      </c>
      <c r="Q34" s="23">
        <v>-1016587.74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198633594.09999999</v>
      </c>
      <c r="J35" s="23">
        <v>198033206.66999999</v>
      </c>
      <c r="K35" s="23">
        <v>600387.43000000005</v>
      </c>
      <c r="L35" s="23">
        <v>78501660.340000004</v>
      </c>
      <c r="M35" s="23">
        <v>77048750.549999997</v>
      </c>
      <c r="N35" s="23">
        <v>1452909.79</v>
      </c>
      <c r="O35" s="23">
        <v>27693295.170000002</v>
      </c>
      <c r="P35" s="23">
        <v>27344458.489999998</v>
      </c>
      <c r="Q35" s="23">
        <v>348836.68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-11053210.529999999</v>
      </c>
      <c r="P36" s="23">
        <v>-10968685.550000001</v>
      </c>
      <c r="Q36" s="23">
        <v>-84524.98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277708625.75</v>
      </c>
      <c r="J37" s="23">
        <v>275155857.75</v>
      </c>
      <c r="K37" s="23">
        <v>2552768</v>
      </c>
      <c r="L37" s="23">
        <v>247336397.08000001</v>
      </c>
      <c r="M37" s="23">
        <v>244128129.44</v>
      </c>
      <c r="N37" s="23">
        <v>3208267.64</v>
      </c>
      <c r="O37" s="23">
        <v>467812046.72000003</v>
      </c>
      <c r="P37" s="23">
        <v>464722982</v>
      </c>
      <c r="Q37" s="23">
        <v>3089064.72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6701135264.8599997</v>
      </c>
      <c r="J38" s="23">
        <v>6621014720.3000002</v>
      </c>
      <c r="K38" s="23">
        <v>80120544.560000002</v>
      </c>
      <c r="L38" s="23">
        <v>7835809250.8599997</v>
      </c>
      <c r="M38" s="23">
        <v>7719653197.6000004</v>
      </c>
      <c r="N38" s="23">
        <v>116156053.26000001</v>
      </c>
      <c r="O38" s="23">
        <v>8651354372.8199997</v>
      </c>
      <c r="P38" s="23">
        <v>8226214008.54</v>
      </c>
      <c r="Q38" s="23">
        <v>425140364.27999997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129237.59</v>
      </c>
      <c r="J40" s="23">
        <v>129237.59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-5732718</v>
      </c>
      <c r="P41" s="23">
        <v>-5732718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405816.09</v>
      </c>
      <c r="J42" s="23">
        <v>405816.09</v>
      </c>
      <c r="K42" s="23">
        <v>0</v>
      </c>
      <c r="L42" s="23">
        <v>0</v>
      </c>
      <c r="M42" s="23">
        <v>0</v>
      </c>
      <c r="N42" s="23">
        <v>0</v>
      </c>
      <c r="O42" s="23">
        <v>1704226.43</v>
      </c>
      <c r="P42" s="23">
        <v>1704226.43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8324.36</v>
      </c>
      <c r="M43" s="23">
        <v>8324.36</v>
      </c>
      <c r="N43" s="23">
        <v>0</v>
      </c>
      <c r="O43" s="23">
        <v>-719689.87</v>
      </c>
      <c r="P43" s="23">
        <v>-719689.87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535053.68000000005</v>
      </c>
      <c r="J44" s="23">
        <v>535053.68000000005</v>
      </c>
      <c r="K44" s="23">
        <v>0</v>
      </c>
      <c r="L44" s="23">
        <v>8324.36</v>
      </c>
      <c r="M44" s="23">
        <v>8324.36</v>
      </c>
      <c r="N44" s="23">
        <v>0</v>
      </c>
      <c r="O44" s="23">
        <v>45538818.560000002</v>
      </c>
      <c r="P44" s="23">
        <v>45538818.560000002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5537000000</v>
      </c>
      <c r="J45" s="23">
        <v>5537000000</v>
      </c>
      <c r="K45" s="23">
        <v>0</v>
      </c>
      <c r="L45" s="23">
        <v>5086000000</v>
      </c>
      <c r="M45" s="23">
        <v>5086000000</v>
      </c>
      <c r="N45" s="23">
        <v>0</v>
      </c>
      <c r="O45" s="23">
        <v>666000000</v>
      </c>
      <c r="P45" s="23">
        <v>666000000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3661827.75</v>
      </c>
      <c r="J46" s="23">
        <v>3661827.75</v>
      </c>
      <c r="K46" s="23">
        <v>0</v>
      </c>
      <c r="L46" s="23">
        <v>3652907.74</v>
      </c>
      <c r="M46" s="23">
        <v>3652907.74</v>
      </c>
      <c r="N46" s="23">
        <v>0</v>
      </c>
      <c r="O46" s="23">
        <v>282823.56</v>
      </c>
      <c r="P46" s="23">
        <v>282823.56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5540661827.75</v>
      </c>
      <c r="J47" s="23">
        <v>5540661827.75</v>
      </c>
      <c r="K47" s="23">
        <v>0</v>
      </c>
      <c r="L47" s="23">
        <v>5089652907.7399998</v>
      </c>
      <c r="M47" s="23">
        <v>5089652907.7399998</v>
      </c>
      <c r="N47" s="23">
        <v>0</v>
      </c>
      <c r="O47" s="23">
        <v>666282823.55999994</v>
      </c>
      <c r="P47" s="23">
        <v>666282823.55999994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12242332146.290001</v>
      </c>
      <c r="J48" s="23">
        <v>12162211601.73</v>
      </c>
      <c r="K48" s="23">
        <v>80120544.560000002</v>
      </c>
      <c r="L48" s="23">
        <v>12925470482.959999</v>
      </c>
      <c r="M48" s="23">
        <v>12809314429.700001</v>
      </c>
      <c r="N48" s="23">
        <v>116156053.26000001</v>
      </c>
      <c r="O48" s="23">
        <v>9363176014.9400005</v>
      </c>
      <c r="P48" s="23">
        <v>8938035650.6599998</v>
      </c>
      <c r="Q48" s="23">
        <v>425140364.27999997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22095140931.099998</v>
      </c>
      <c r="J49" s="23">
        <v>199379830.90000001</v>
      </c>
      <c r="K49" s="23">
        <v>21895761100.200001</v>
      </c>
      <c r="L49" s="23">
        <v>22061452714.25</v>
      </c>
      <c r="M49" s="23">
        <v>221715844.88</v>
      </c>
      <c r="N49" s="23">
        <v>21839736869.369999</v>
      </c>
      <c r="O49" s="23">
        <v>620175620.45000005</v>
      </c>
      <c r="P49" s="23">
        <v>9568136.1300000008</v>
      </c>
      <c r="Q49" s="23">
        <v>610607484.32000005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10387210.869999999</v>
      </c>
      <c r="J50" s="23">
        <v>4085268.85</v>
      </c>
      <c r="K50" s="23">
        <v>6301942.0199999996</v>
      </c>
      <c r="L50" s="23">
        <v>16545941.5</v>
      </c>
      <c r="M50" s="23">
        <v>12683.18</v>
      </c>
      <c r="N50" s="23">
        <v>16533258.32</v>
      </c>
      <c r="O50" s="23">
        <v>-87985455.879999995</v>
      </c>
      <c r="P50" s="23">
        <v>-1656531.32</v>
      </c>
      <c r="Q50" s="23">
        <v>-86328924.560000002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22105528141.970001</v>
      </c>
      <c r="J51" s="23">
        <v>203465099.75</v>
      </c>
      <c r="K51" s="23">
        <v>21902063042.220001</v>
      </c>
      <c r="L51" s="23">
        <v>22077998655.75</v>
      </c>
      <c r="M51" s="23">
        <v>221728528.06</v>
      </c>
      <c r="N51" s="23">
        <v>21856270127.689999</v>
      </c>
      <c r="O51" s="23">
        <v>532190164.56999999</v>
      </c>
      <c r="P51" s="23">
        <v>7911604.8099999996</v>
      </c>
      <c r="Q51" s="23">
        <v>524278559.75999999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2776340520</v>
      </c>
      <c r="J52" s="23">
        <v>0</v>
      </c>
      <c r="K52" s="23">
        <v>2776340520</v>
      </c>
      <c r="L52" s="23">
        <v>2776340520</v>
      </c>
      <c r="M52" s="23">
        <v>0</v>
      </c>
      <c r="N52" s="23">
        <v>2776340520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308199.90000000002</v>
      </c>
      <c r="J53" s="23">
        <v>0</v>
      </c>
      <c r="K53" s="23">
        <v>308199.90000000002</v>
      </c>
      <c r="L53" s="23">
        <v>308199.90000000002</v>
      </c>
      <c r="M53" s="23">
        <v>0</v>
      </c>
      <c r="N53" s="23">
        <v>308199.90000000002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2776648719.9000001</v>
      </c>
      <c r="J54" s="23">
        <v>0</v>
      </c>
      <c r="K54" s="23">
        <v>2776648719.9000001</v>
      </c>
      <c r="L54" s="23">
        <v>2776648719.9000001</v>
      </c>
      <c r="M54" s="23">
        <v>0</v>
      </c>
      <c r="N54" s="23">
        <v>2776648719.9000001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24882176861.869999</v>
      </c>
      <c r="J55" s="23">
        <v>203465099.75</v>
      </c>
      <c r="K55" s="23">
        <v>24678711762.119999</v>
      </c>
      <c r="L55" s="23">
        <v>24854647375.650002</v>
      </c>
      <c r="M55" s="23">
        <v>221728528.06</v>
      </c>
      <c r="N55" s="23">
        <v>24632918847.59</v>
      </c>
      <c r="O55" s="23">
        <v>532190164.56999999</v>
      </c>
      <c r="P55" s="23">
        <v>7911604.8099999996</v>
      </c>
      <c r="Q55" s="23">
        <v>524278559.75999999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713315507.98000002</v>
      </c>
      <c r="J56" s="23">
        <v>601187540</v>
      </c>
      <c r="K56" s="23">
        <v>112127967.98</v>
      </c>
      <c r="L56" s="23">
        <v>713315507.98000002</v>
      </c>
      <c r="M56" s="23">
        <v>601187540</v>
      </c>
      <c r="N56" s="23">
        <v>112127967.98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469181.95</v>
      </c>
      <c r="J57" s="23">
        <v>450271.8</v>
      </c>
      <c r="K57" s="23">
        <v>18910.150000000001</v>
      </c>
      <c r="L57" s="23">
        <v>429559.89</v>
      </c>
      <c r="M57" s="23">
        <v>410649.74</v>
      </c>
      <c r="N57" s="23">
        <v>18910.150000000001</v>
      </c>
      <c r="O57" s="23">
        <v>39622.06</v>
      </c>
      <c r="P57" s="23">
        <v>39622.06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713784689.92999995</v>
      </c>
      <c r="J58" s="23">
        <v>601637811.79999995</v>
      </c>
      <c r="K58" s="23">
        <v>112146878.13</v>
      </c>
      <c r="L58" s="23">
        <v>713745067.87</v>
      </c>
      <c r="M58" s="23">
        <v>601598189.74000001</v>
      </c>
      <c r="N58" s="23">
        <v>112146878.13</v>
      </c>
      <c r="O58" s="23">
        <v>39622.06</v>
      </c>
      <c r="P58" s="23">
        <v>39622.06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2072024.54</v>
      </c>
      <c r="J59" s="23">
        <v>2072024.54</v>
      </c>
      <c r="K59" s="23">
        <v>0</v>
      </c>
      <c r="L59" s="23">
        <v>2072024.54</v>
      </c>
      <c r="M59" s="23">
        <v>2072024.54</v>
      </c>
      <c r="N59" s="23">
        <v>0</v>
      </c>
      <c r="O59" s="23">
        <v>11164134.91</v>
      </c>
      <c r="P59" s="23">
        <v>11164134.91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-1257765.5</v>
      </c>
      <c r="P60" s="23">
        <v>-1257765.5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2072024.54</v>
      </c>
      <c r="J61" s="23">
        <v>2072024.54</v>
      </c>
      <c r="K61" s="23">
        <v>0</v>
      </c>
      <c r="L61" s="23">
        <v>2072024.54</v>
      </c>
      <c r="M61" s="23">
        <v>2072024.54</v>
      </c>
      <c r="N61" s="23">
        <v>0</v>
      </c>
      <c r="O61" s="23">
        <v>9906369.4100000001</v>
      </c>
      <c r="P61" s="23">
        <v>9906369.4100000001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715856714.47000003</v>
      </c>
      <c r="J62" s="23">
        <v>603709836.34000003</v>
      </c>
      <c r="K62" s="23">
        <v>112146878.13</v>
      </c>
      <c r="L62" s="23">
        <v>715817092.40999997</v>
      </c>
      <c r="M62" s="23">
        <v>603670214.27999997</v>
      </c>
      <c r="N62" s="23">
        <v>112146878.13</v>
      </c>
      <c r="O62" s="23">
        <v>9945991.4700000007</v>
      </c>
      <c r="P62" s="23">
        <v>9945991.4700000007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74655969717.570007</v>
      </c>
      <c r="J63" s="23">
        <v>49510870395.669998</v>
      </c>
      <c r="K63" s="23">
        <v>25145099321.900002</v>
      </c>
      <c r="L63" s="23">
        <v>75795834223.029999</v>
      </c>
      <c r="M63" s="23">
        <v>50663333709.75</v>
      </c>
      <c r="N63" s="23">
        <v>25132500513.279999</v>
      </c>
      <c r="O63" s="23">
        <v>10641290260.379999</v>
      </c>
      <c r="P63" s="23">
        <v>9508542223.0400009</v>
      </c>
      <c r="Q63" s="23">
        <v>1132748037.3399999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1444457.64</v>
      </c>
      <c r="J65" s="23">
        <v>0</v>
      </c>
      <c r="K65" s="23">
        <v>1444457.64</v>
      </c>
      <c r="L65" s="23">
        <v>21963935.699999999</v>
      </c>
      <c r="M65" s="23">
        <v>0</v>
      </c>
      <c r="N65" s="23">
        <v>21963935.699999999</v>
      </c>
      <c r="O65" s="23">
        <v>81267751.810000002</v>
      </c>
      <c r="P65" s="23">
        <v>1640000</v>
      </c>
      <c r="Q65" s="23">
        <v>79627751.810000002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314182778.83999997</v>
      </c>
      <c r="J66" s="23">
        <v>313445162.80000001</v>
      </c>
      <c r="K66" s="23">
        <v>737616.04</v>
      </c>
      <c r="L66" s="23">
        <v>328941881.87</v>
      </c>
      <c r="M66" s="23">
        <v>327367025.17000002</v>
      </c>
      <c r="N66" s="23">
        <v>1574856.7</v>
      </c>
      <c r="O66" s="23">
        <v>1453774988.8</v>
      </c>
      <c r="P66" s="23">
        <v>1408011615.04</v>
      </c>
      <c r="Q66" s="23">
        <v>45763373.759999998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3178801.68</v>
      </c>
      <c r="J67" s="23">
        <v>3178801.68</v>
      </c>
      <c r="K67" s="23">
        <v>0</v>
      </c>
      <c r="L67" s="23">
        <v>1809696.44</v>
      </c>
      <c r="M67" s="23">
        <v>1809696.44</v>
      </c>
      <c r="N67" s="23">
        <v>0</v>
      </c>
      <c r="O67" s="23">
        <v>647526.11</v>
      </c>
      <c r="P67" s="23">
        <v>647526.11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-28514063.260000002</v>
      </c>
      <c r="P68" s="23">
        <v>-28514063.260000002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24021602.969999999</v>
      </c>
      <c r="J69" s="23">
        <v>23625230.460000001</v>
      </c>
      <c r="K69" s="23">
        <v>396372.51</v>
      </c>
      <c r="L69" s="23">
        <v>22603986.43</v>
      </c>
      <c r="M69" s="23">
        <v>22276283.079999998</v>
      </c>
      <c r="N69" s="23">
        <v>327703.34999999998</v>
      </c>
      <c r="O69" s="23">
        <v>69801289.019999996</v>
      </c>
      <c r="P69" s="23">
        <v>68786960.950000003</v>
      </c>
      <c r="Q69" s="23">
        <v>1014328.07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16437595.890000001</v>
      </c>
      <c r="J70" s="23">
        <v>14654510.800000001</v>
      </c>
      <c r="K70" s="23">
        <v>1783085.09</v>
      </c>
      <c r="L70" s="23">
        <v>36113973.310000002</v>
      </c>
      <c r="M70" s="23">
        <v>35938541.670000002</v>
      </c>
      <c r="N70" s="23">
        <v>175431.64</v>
      </c>
      <c r="O70" s="23">
        <v>-262928278.02000001</v>
      </c>
      <c r="P70" s="23">
        <v>-253899242.05000001</v>
      </c>
      <c r="Q70" s="23">
        <v>-9029035.9700000007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359265237.01999998</v>
      </c>
      <c r="J71" s="23">
        <v>354903705.74000001</v>
      </c>
      <c r="K71" s="23">
        <v>4361531.28</v>
      </c>
      <c r="L71" s="23">
        <v>411433473.75</v>
      </c>
      <c r="M71" s="23">
        <v>387391546.36000001</v>
      </c>
      <c r="N71" s="23">
        <v>24041927.390000001</v>
      </c>
      <c r="O71" s="23">
        <v>1314049214.46</v>
      </c>
      <c r="P71" s="23">
        <v>1196672796.79</v>
      </c>
      <c r="Q71" s="23">
        <v>117376417.67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0</v>
      </c>
      <c r="J72" s="23">
        <v>0</v>
      </c>
      <c r="K72" s="23">
        <v>0</v>
      </c>
      <c r="L72" s="23">
        <v>1161789.04</v>
      </c>
      <c r="M72" s="23">
        <v>1161789.04</v>
      </c>
      <c r="N72" s="23">
        <v>0</v>
      </c>
      <c r="O72" s="23">
        <v>38530396.030000001</v>
      </c>
      <c r="P72" s="23">
        <v>38530396.030000001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104385.18</v>
      </c>
      <c r="J73" s="23">
        <v>104385.18</v>
      </c>
      <c r="K73" s="23">
        <v>0</v>
      </c>
      <c r="L73" s="23">
        <v>4908.54</v>
      </c>
      <c r="M73" s="23">
        <v>4908.54</v>
      </c>
      <c r="N73" s="23">
        <v>0</v>
      </c>
      <c r="O73" s="23">
        <v>1636876.77</v>
      </c>
      <c r="P73" s="23">
        <v>1636876.77</v>
      </c>
      <c r="Q73" s="23">
        <v>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-13997.84</v>
      </c>
      <c r="P74" s="23">
        <v>-13997.84</v>
      </c>
      <c r="Q74" s="23">
        <v>0</v>
      </c>
    </row>
    <row r="75" spans="5:17" ht="102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836739.99</v>
      </c>
      <c r="J75" s="23">
        <v>836739.99</v>
      </c>
      <c r="K75" s="23">
        <v>0</v>
      </c>
      <c r="L75" s="23">
        <v>877158.11</v>
      </c>
      <c r="M75" s="23">
        <v>877158.11</v>
      </c>
      <c r="N75" s="23">
        <v>0</v>
      </c>
      <c r="O75" s="23">
        <v>836739.98</v>
      </c>
      <c r="P75" s="23">
        <v>836739.98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211968.43</v>
      </c>
      <c r="J76" s="23">
        <v>211968.43</v>
      </c>
      <c r="K76" s="23">
        <v>0</v>
      </c>
      <c r="L76" s="23">
        <v>509552.15</v>
      </c>
      <c r="M76" s="23">
        <v>509552.15</v>
      </c>
      <c r="N76" s="23">
        <v>0</v>
      </c>
      <c r="O76" s="23">
        <v>-11108887.84</v>
      </c>
      <c r="P76" s="23">
        <v>-11108887.84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1153093.6000000001</v>
      </c>
      <c r="J77" s="23">
        <v>1153093.6000000001</v>
      </c>
      <c r="K77" s="23">
        <v>0</v>
      </c>
      <c r="L77" s="23">
        <v>2553407.84</v>
      </c>
      <c r="M77" s="23">
        <v>2553407.84</v>
      </c>
      <c r="N77" s="23">
        <v>0</v>
      </c>
      <c r="O77" s="23">
        <v>29881127.100000001</v>
      </c>
      <c r="P77" s="23">
        <v>29881127.100000001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0</v>
      </c>
      <c r="J78" s="23">
        <v>0</v>
      </c>
      <c r="K78" s="23">
        <v>0</v>
      </c>
      <c r="L78" s="23">
        <v>151177.60000000001</v>
      </c>
      <c r="M78" s="23">
        <v>151177.60000000001</v>
      </c>
      <c r="N78" s="23">
        <v>0</v>
      </c>
      <c r="O78" s="23">
        <v>6850329.9699999997</v>
      </c>
      <c r="P78" s="23">
        <v>6850329.9699999997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3530.45</v>
      </c>
      <c r="J79" s="23">
        <v>3530.45</v>
      </c>
      <c r="K79" s="23">
        <v>0</v>
      </c>
      <c r="L79" s="23">
        <v>1223.24</v>
      </c>
      <c r="M79" s="23">
        <v>1223.24</v>
      </c>
      <c r="N79" s="23">
        <v>0</v>
      </c>
      <c r="O79" s="23">
        <v>0</v>
      </c>
      <c r="P79" s="23">
        <v>0</v>
      </c>
      <c r="Q79" s="23">
        <v>0</v>
      </c>
    </row>
    <row r="80" spans="5:17" ht="102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-249972.21</v>
      </c>
      <c r="P80" s="23">
        <v>-249972.21</v>
      </c>
      <c r="Q80" s="23">
        <v>0</v>
      </c>
    </row>
    <row r="81" spans="5:17" ht="89.25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110802.76</v>
      </c>
      <c r="J81" s="23">
        <v>110802.76</v>
      </c>
      <c r="K81" s="23">
        <v>0</v>
      </c>
      <c r="L81" s="23">
        <v>112996.05</v>
      </c>
      <c r="M81" s="23">
        <v>112996.05</v>
      </c>
      <c r="N81" s="23">
        <v>0</v>
      </c>
      <c r="O81" s="23">
        <v>142007.07999999999</v>
      </c>
      <c r="P81" s="23">
        <v>142007.07999999999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2640.04</v>
      </c>
      <c r="J82" s="23">
        <v>2640.04</v>
      </c>
      <c r="K82" s="23">
        <v>0</v>
      </c>
      <c r="L82" s="23">
        <v>0</v>
      </c>
      <c r="M82" s="23">
        <v>0</v>
      </c>
      <c r="N82" s="23">
        <v>0</v>
      </c>
      <c r="O82" s="23">
        <v>-116928.84</v>
      </c>
      <c r="P82" s="23">
        <v>-116928.84</v>
      </c>
      <c r="Q82" s="23">
        <v>0</v>
      </c>
    </row>
    <row r="83" spans="5:17" ht="76.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116973.25</v>
      </c>
      <c r="J83" s="23">
        <v>116973.25</v>
      </c>
      <c r="K83" s="23">
        <v>0</v>
      </c>
      <c r="L83" s="23">
        <v>265396.89</v>
      </c>
      <c r="M83" s="23">
        <v>265396.89</v>
      </c>
      <c r="N83" s="23">
        <v>0</v>
      </c>
      <c r="O83" s="23">
        <v>6625436</v>
      </c>
      <c r="P83" s="23">
        <v>6625436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360535303.87</v>
      </c>
      <c r="J84" s="23">
        <v>356173772.58999997</v>
      </c>
      <c r="K84" s="23">
        <v>4361531.28</v>
      </c>
      <c r="L84" s="23">
        <v>414252278.48000002</v>
      </c>
      <c r="M84" s="23">
        <v>390210351.08999997</v>
      </c>
      <c r="N84" s="23">
        <v>24041927.390000001</v>
      </c>
      <c r="O84" s="23">
        <v>1350555777.5599999</v>
      </c>
      <c r="P84" s="23">
        <v>1233179359.8900001</v>
      </c>
      <c r="Q84" s="23">
        <v>117376417.67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42981417.799999997</v>
      </c>
      <c r="J85" s="23">
        <v>42981417.799999997</v>
      </c>
      <c r="K85" s="23">
        <v>0</v>
      </c>
      <c r="L85" s="23">
        <v>49911042.049999997</v>
      </c>
      <c r="M85" s="23">
        <v>49911042.049999997</v>
      </c>
      <c r="N85" s="23">
        <v>0</v>
      </c>
      <c r="O85" s="23">
        <v>596433316.15999997</v>
      </c>
      <c r="P85" s="23">
        <v>596433316.15999997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3466588.33</v>
      </c>
      <c r="J86" s="23">
        <v>3466588.33</v>
      </c>
      <c r="K86" s="23">
        <v>0</v>
      </c>
      <c r="L86" s="23">
        <v>3316410.23</v>
      </c>
      <c r="M86" s="23">
        <v>3316410.23</v>
      </c>
      <c r="N86" s="23">
        <v>0</v>
      </c>
      <c r="O86" s="23">
        <v>3147333.12</v>
      </c>
      <c r="P86" s="23">
        <v>3147333.12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-10507293.27</v>
      </c>
      <c r="P87" s="23">
        <v>-10507293.27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8305512.9000000004</v>
      </c>
      <c r="J88" s="23">
        <v>8305512.9000000004</v>
      </c>
      <c r="K88" s="23">
        <v>0</v>
      </c>
      <c r="L88" s="23">
        <v>7729394.46</v>
      </c>
      <c r="M88" s="23">
        <v>7729394.46</v>
      </c>
      <c r="N88" s="23">
        <v>0</v>
      </c>
      <c r="O88" s="23">
        <v>120451916.09999999</v>
      </c>
      <c r="P88" s="23">
        <v>120451916.09999999</v>
      </c>
      <c r="Q88" s="23">
        <v>0</v>
      </c>
    </row>
    <row r="89" spans="5:17" ht="89.25" x14ac:dyDescent="0.2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6736035.9199999999</v>
      </c>
      <c r="J89" s="23">
        <v>6736035.9199999999</v>
      </c>
      <c r="K89" s="23">
        <v>0</v>
      </c>
      <c r="L89" s="23">
        <v>7955841.8399999999</v>
      </c>
      <c r="M89" s="23">
        <v>7955841.8399999999</v>
      </c>
      <c r="N89" s="23">
        <v>0</v>
      </c>
      <c r="O89" s="23">
        <v>-304235453.32999998</v>
      </c>
      <c r="P89" s="23">
        <v>-304235453.32999998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146</v>
      </c>
      <c r="H90" s="22"/>
      <c r="I90" s="23">
        <v>61489554.950000003</v>
      </c>
      <c r="J90" s="23">
        <v>61489554.950000003</v>
      </c>
      <c r="K90" s="23">
        <v>0</v>
      </c>
      <c r="L90" s="23">
        <v>68912688.579999998</v>
      </c>
      <c r="M90" s="23">
        <v>68912688.579999998</v>
      </c>
      <c r="N90" s="23">
        <v>0</v>
      </c>
      <c r="O90" s="23">
        <v>405289818.77999997</v>
      </c>
      <c r="P90" s="23">
        <v>405289818.77999997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25980414.32</v>
      </c>
      <c r="J91" s="23">
        <v>25980414.32</v>
      </c>
      <c r="K91" s="23">
        <v>0</v>
      </c>
      <c r="L91" s="23">
        <v>9917950.7100000009</v>
      </c>
      <c r="M91" s="23">
        <v>9917950.7100000009</v>
      </c>
      <c r="N91" s="23">
        <v>0</v>
      </c>
      <c r="O91" s="23">
        <v>673023281.04999995</v>
      </c>
      <c r="P91" s="23">
        <v>673023281.04999995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309204.07</v>
      </c>
      <c r="J92" s="23">
        <v>309204.07</v>
      </c>
      <c r="K92" s="23">
        <v>0</v>
      </c>
      <c r="L92" s="23">
        <v>869972.45</v>
      </c>
      <c r="M92" s="23">
        <v>869972.45</v>
      </c>
      <c r="N92" s="23">
        <v>0</v>
      </c>
      <c r="O92" s="23">
        <v>6636584.5300000003</v>
      </c>
      <c r="P92" s="23">
        <v>6636584.5300000003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-10634190.289999999</v>
      </c>
      <c r="P93" s="23">
        <v>-10634190.289999999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7949148.6900000004</v>
      </c>
      <c r="J94" s="23">
        <v>7949148.6900000004</v>
      </c>
      <c r="K94" s="23">
        <v>0</v>
      </c>
      <c r="L94" s="23">
        <v>7955067.4500000002</v>
      </c>
      <c r="M94" s="23">
        <v>7955067.4500000002</v>
      </c>
      <c r="N94" s="23">
        <v>0</v>
      </c>
      <c r="O94" s="23">
        <v>12511673.42</v>
      </c>
      <c r="P94" s="23">
        <v>12511673.42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1551514.33</v>
      </c>
      <c r="J95" s="23">
        <v>1551514.33</v>
      </c>
      <c r="K95" s="23">
        <v>0</v>
      </c>
      <c r="L95" s="23">
        <v>3925889.75</v>
      </c>
      <c r="M95" s="23">
        <v>3925889.75</v>
      </c>
      <c r="N95" s="23">
        <v>0</v>
      </c>
      <c r="O95" s="23">
        <v>-67124679.489999995</v>
      </c>
      <c r="P95" s="23">
        <v>-67124679.489999995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35790281.409999996</v>
      </c>
      <c r="J96" s="23">
        <v>35790281.409999996</v>
      </c>
      <c r="K96" s="23">
        <v>0</v>
      </c>
      <c r="L96" s="23">
        <v>22668880.359999999</v>
      </c>
      <c r="M96" s="23">
        <v>22668880.359999999</v>
      </c>
      <c r="N96" s="23">
        <v>0</v>
      </c>
      <c r="O96" s="23">
        <v>614412669.22000003</v>
      </c>
      <c r="P96" s="23">
        <v>614412669.22000003</v>
      </c>
      <c r="Q96" s="23">
        <v>0</v>
      </c>
    </row>
    <row r="97" spans="5:17" ht="63.75" x14ac:dyDescent="0.2">
      <c r="E97" s="8">
        <f t="shared" si="1"/>
        <v>78</v>
      </c>
      <c r="F97" s="21" t="s">
        <v>164</v>
      </c>
      <c r="G97" s="21" t="s">
        <v>165</v>
      </c>
      <c r="H97" s="22"/>
      <c r="I97" s="23">
        <v>97279836.359999999</v>
      </c>
      <c r="J97" s="23">
        <v>97279836.359999999</v>
      </c>
      <c r="K97" s="23">
        <v>0</v>
      </c>
      <c r="L97" s="23">
        <v>91581568.939999998</v>
      </c>
      <c r="M97" s="23">
        <v>91581568.939999998</v>
      </c>
      <c r="N97" s="23">
        <v>0</v>
      </c>
      <c r="O97" s="23">
        <v>1019702488</v>
      </c>
      <c r="P97" s="23">
        <v>1019702488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70520592808.669998</v>
      </c>
      <c r="J98" s="23">
        <v>68645922331.089996</v>
      </c>
      <c r="K98" s="23">
        <v>1874670477.5799999</v>
      </c>
      <c r="L98" s="23">
        <v>70476940733.929993</v>
      </c>
      <c r="M98" s="23">
        <v>68548714595.419998</v>
      </c>
      <c r="N98" s="23">
        <v>1928226138.51</v>
      </c>
      <c r="O98" s="23">
        <v>144165242.86000001</v>
      </c>
      <c r="P98" s="23">
        <v>144165242.86000001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2007997.7</v>
      </c>
      <c r="J99" s="23">
        <v>2007997.7</v>
      </c>
      <c r="K99" s="23">
        <v>0</v>
      </c>
      <c r="L99" s="23">
        <v>1569016.45</v>
      </c>
      <c r="M99" s="23">
        <v>1569016.45</v>
      </c>
      <c r="N99" s="23">
        <v>0</v>
      </c>
      <c r="O99" s="23">
        <v>1983279.43</v>
      </c>
      <c r="P99" s="23">
        <v>1983279.43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1689078.41</v>
      </c>
      <c r="J100" s="23">
        <v>1689078.41</v>
      </c>
      <c r="K100" s="23">
        <v>0</v>
      </c>
      <c r="L100" s="23">
        <v>1898215.65</v>
      </c>
      <c r="M100" s="23">
        <v>1898215.65</v>
      </c>
      <c r="N100" s="23">
        <v>0</v>
      </c>
      <c r="O100" s="23">
        <v>-5618592.4299999997</v>
      </c>
      <c r="P100" s="23">
        <v>-5618592.4299999997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167</v>
      </c>
      <c r="H101" s="22"/>
      <c r="I101" s="23">
        <v>70524289884.779999</v>
      </c>
      <c r="J101" s="23">
        <v>68649619407.199997</v>
      </c>
      <c r="K101" s="23">
        <v>1874670477.5799999</v>
      </c>
      <c r="L101" s="23">
        <v>70480407966.029999</v>
      </c>
      <c r="M101" s="23">
        <v>68552181827.519997</v>
      </c>
      <c r="N101" s="23">
        <v>1928226138.51</v>
      </c>
      <c r="O101" s="23">
        <v>140529929.86000001</v>
      </c>
      <c r="P101" s="23">
        <v>140529929.86000001</v>
      </c>
      <c r="Q101" s="23">
        <v>0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1230359274.99</v>
      </c>
      <c r="J102" s="23">
        <v>1052688622.08</v>
      </c>
      <c r="K102" s="23">
        <v>177670652.91</v>
      </c>
      <c r="L102" s="23">
        <v>1169314376.51</v>
      </c>
      <c r="M102" s="23">
        <v>967721947.55999994</v>
      </c>
      <c r="N102" s="23">
        <v>201592428.94999999</v>
      </c>
      <c r="O102" s="23">
        <v>154803123.49000001</v>
      </c>
      <c r="P102" s="23">
        <v>154803123.49000001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1290190.07</v>
      </c>
      <c r="J103" s="23">
        <v>1290190.07</v>
      </c>
      <c r="K103" s="23">
        <v>0</v>
      </c>
      <c r="L103" s="23">
        <v>1054650.28</v>
      </c>
      <c r="M103" s="23">
        <v>1054650.28</v>
      </c>
      <c r="N103" s="23">
        <v>0</v>
      </c>
      <c r="O103" s="23">
        <v>0</v>
      </c>
      <c r="P103" s="23">
        <v>0</v>
      </c>
      <c r="Q103" s="23">
        <v>0</v>
      </c>
    </row>
    <row r="104" spans="5:17" ht="51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4567525.8</v>
      </c>
      <c r="J104" s="23">
        <v>4567525.8</v>
      </c>
      <c r="K104" s="23">
        <v>0</v>
      </c>
      <c r="L104" s="23">
        <v>4631594.24</v>
      </c>
      <c r="M104" s="23">
        <v>4631594.24</v>
      </c>
      <c r="N104" s="23">
        <v>0</v>
      </c>
      <c r="O104" s="23">
        <v>1901663.47</v>
      </c>
      <c r="P104" s="23">
        <v>1901663.47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6561884.8799999999</v>
      </c>
      <c r="J105" s="23">
        <v>6561884.8799999999</v>
      </c>
      <c r="K105" s="23">
        <v>0</v>
      </c>
      <c r="L105" s="23">
        <v>7989198.8399999999</v>
      </c>
      <c r="M105" s="23">
        <v>7989198.8399999999</v>
      </c>
      <c r="N105" s="23">
        <v>0</v>
      </c>
      <c r="O105" s="23">
        <v>-40756235.659999996</v>
      </c>
      <c r="P105" s="23">
        <v>-40756235.659999996</v>
      </c>
      <c r="Q105" s="23">
        <v>0</v>
      </c>
    </row>
    <row r="106" spans="5:17" ht="25.5" x14ac:dyDescent="0.2">
      <c r="E106" s="8">
        <f t="shared" si="1"/>
        <v>87</v>
      </c>
      <c r="F106" s="21" t="s">
        <v>181</v>
      </c>
      <c r="G106" s="21" t="s">
        <v>174</v>
      </c>
      <c r="H106" s="22"/>
      <c r="I106" s="23">
        <v>1242778875.74</v>
      </c>
      <c r="J106" s="23">
        <v>1065108222.83</v>
      </c>
      <c r="K106" s="23">
        <v>177670652.91</v>
      </c>
      <c r="L106" s="23">
        <v>1182989819.8699999</v>
      </c>
      <c r="M106" s="23">
        <v>981397390.91999996</v>
      </c>
      <c r="N106" s="23">
        <v>201592428.94999999</v>
      </c>
      <c r="O106" s="23">
        <v>115948551.3</v>
      </c>
      <c r="P106" s="23">
        <v>115948551.3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618959145.03999996</v>
      </c>
      <c r="J107" s="23">
        <v>601036538.29999995</v>
      </c>
      <c r="K107" s="23">
        <v>17922606.739999998</v>
      </c>
      <c r="L107" s="23">
        <v>633969832.02999997</v>
      </c>
      <c r="M107" s="23">
        <v>605978886.75999999</v>
      </c>
      <c r="N107" s="23">
        <v>27990945.27</v>
      </c>
      <c r="O107" s="23">
        <v>0</v>
      </c>
      <c r="P107" s="23">
        <v>0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185</v>
      </c>
      <c r="H108" s="22"/>
      <c r="I108" s="23">
        <v>618959145.03999996</v>
      </c>
      <c r="J108" s="23">
        <v>601036538.29999995</v>
      </c>
      <c r="K108" s="23">
        <v>17922606.739999998</v>
      </c>
      <c r="L108" s="23">
        <v>633969832.02999997</v>
      </c>
      <c r="M108" s="23">
        <v>605978886.75999999</v>
      </c>
      <c r="N108" s="23">
        <v>27990945.27</v>
      </c>
      <c r="O108" s="23">
        <v>0</v>
      </c>
      <c r="P108" s="23">
        <v>0</v>
      </c>
      <c r="Q108" s="23">
        <v>0</v>
      </c>
    </row>
    <row r="109" spans="5:17" x14ac:dyDescent="0.2">
      <c r="E109" s="8">
        <f t="shared" si="1"/>
        <v>90</v>
      </c>
      <c r="F109" s="21" t="s">
        <v>186</v>
      </c>
      <c r="G109" s="21" t="s">
        <v>187</v>
      </c>
      <c r="H109" s="22"/>
      <c r="I109" s="23">
        <v>72386027905.559998</v>
      </c>
      <c r="J109" s="23">
        <v>70315764168.330002</v>
      </c>
      <c r="K109" s="23">
        <v>2070263737.23</v>
      </c>
      <c r="L109" s="23">
        <v>72297367617.929993</v>
      </c>
      <c r="M109" s="23">
        <v>70139558105.199997</v>
      </c>
      <c r="N109" s="23">
        <v>2157809512.73</v>
      </c>
      <c r="O109" s="23">
        <v>256478481.16</v>
      </c>
      <c r="P109" s="23">
        <v>256478481.16</v>
      </c>
      <c r="Q109" s="23">
        <v>0</v>
      </c>
    </row>
    <row r="110" spans="5:17" ht="89.2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6114107</v>
      </c>
      <c r="J110" s="23">
        <v>6114107</v>
      </c>
      <c r="K110" s="23">
        <v>0</v>
      </c>
      <c r="L110" s="23">
        <v>6114107</v>
      </c>
      <c r="M110" s="23">
        <v>6114107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247254214.75999999</v>
      </c>
      <c r="J111" s="23">
        <v>238356794.34</v>
      </c>
      <c r="K111" s="23">
        <v>8897420.4199999999</v>
      </c>
      <c r="L111" s="23">
        <v>255810050.28999999</v>
      </c>
      <c r="M111" s="23">
        <v>246588515.34</v>
      </c>
      <c r="N111" s="23">
        <v>9221534.9499999993</v>
      </c>
      <c r="O111" s="23">
        <v>4883701.1900000004</v>
      </c>
      <c r="P111" s="23">
        <v>4539711.76</v>
      </c>
      <c r="Q111" s="23">
        <v>343989.43</v>
      </c>
    </row>
    <row r="112" spans="5:17" ht="51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253368321.75999999</v>
      </c>
      <c r="J112" s="23">
        <v>244470901.34</v>
      </c>
      <c r="K112" s="23">
        <v>8897420.4199999999</v>
      </c>
      <c r="L112" s="23">
        <v>261924157.28999999</v>
      </c>
      <c r="M112" s="23">
        <v>252702622.34</v>
      </c>
      <c r="N112" s="23">
        <v>9221534.9499999993</v>
      </c>
      <c r="O112" s="23">
        <v>4883701.1900000004</v>
      </c>
      <c r="P112" s="23">
        <v>4539711.76</v>
      </c>
      <c r="Q112" s="23">
        <v>343989.43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193</v>
      </c>
      <c r="H113" s="22"/>
      <c r="I113" s="23">
        <v>253368321.75999999</v>
      </c>
      <c r="J113" s="23">
        <v>244470901.34</v>
      </c>
      <c r="K113" s="23">
        <v>8897420.4199999999</v>
      </c>
      <c r="L113" s="23">
        <v>261924157.28999999</v>
      </c>
      <c r="M113" s="23">
        <v>252702622.34</v>
      </c>
      <c r="N113" s="23">
        <v>9221534.9499999993</v>
      </c>
      <c r="O113" s="23">
        <v>4883701.1900000004</v>
      </c>
      <c r="P113" s="23">
        <v>4539711.76</v>
      </c>
      <c r="Q113" s="23">
        <v>343989.43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17790226.539999999</v>
      </c>
      <c r="J114" s="23">
        <v>17790226.539999999</v>
      </c>
      <c r="K114" s="23">
        <v>0</v>
      </c>
      <c r="L114" s="23">
        <v>17790226.539999999</v>
      </c>
      <c r="M114" s="23">
        <v>17790226.539999999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1075282146.7</v>
      </c>
      <c r="J115" s="23">
        <v>956535437.58000004</v>
      </c>
      <c r="K115" s="23">
        <v>118746709.12</v>
      </c>
      <c r="L115" s="23">
        <v>1070265839.99</v>
      </c>
      <c r="M115" s="23">
        <v>950923003.13</v>
      </c>
      <c r="N115" s="23">
        <v>119342836.86</v>
      </c>
      <c r="O115" s="23">
        <v>25471680.899999999</v>
      </c>
      <c r="P115" s="23">
        <v>25132096.600000001</v>
      </c>
      <c r="Q115" s="23">
        <v>339584.3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1093072373.24</v>
      </c>
      <c r="J116" s="23">
        <v>974325664.12</v>
      </c>
      <c r="K116" s="23">
        <v>118746709.12</v>
      </c>
      <c r="L116" s="23">
        <v>1088056066.53</v>
      </c>
      <c r="M116" s="23">
        <v>968713229.66999996</v>
      </c>
      <c r="N116" s="23">
        <v>119342836.86</v>
      </c>
      <c r="O116" s="23">
        <v>25471680.899999999</v>
      </c>
      <c r="P116" s="23">
        <v>25132096.600000001</v>
      </c>
      <c r="Q116" s="23">
        <v>339584.3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1093072373.24</v>
      </c>
      <c r="J117" s="23">
        <v>974325664.12</v>
      </c>
      <c r="K117" s="23">
        <v>118746709.12</v>
      </c>
      <c r="L117" s="23">
        <v>1088056066.53</v>
      </c>
      <c r="M117" s="23">
        <v>968713229.66999996</v>
      </c>
      <c r="N117" s="23">
        <v>119342836.86</v>
      </c>
      <c r="O117" s="23">
        <v>25471680.899999999</v>
      </c>
      <c r="P117" s="23">
        <v>25132096.600000001</v>
      </c>
      <c r="Q117" s="23">
        <v>339584.3</v>
      </c>
    </row>
    <row r="118" spans="5:17" x14ac:dyDescent="0.2">
      <c r="E118" s="8">
        <f t="shared" si="1"/>
        <v>99</v>
      </c>
      <c r="F118" s="21" t="s">
        <v>203</v>
      </c>
      <c r="G118" s="21" t="s">
        <v>111</v>
      </c>
      <c r="H118" s="22"/>
      <c r="I118" s="23">
        <v>74190283740.789993</v>
      </c>
      <c r="J118" s="23">
        <v>71988014342.740005</v>
      </c>
      <c r="K118" s="23">
        <v>2202269398.0500002</v>
      </c>
      <c r="L118" s="23">
        <v>74153181689.169998</v>
      </c>
      <c r="M118" s="23">
        <v>71842765877.240005</v>
      </c>
      <c r="N118" s="23">
        <v>2310415811.9299998</v>
      </c>
      <c r="O118" s="23">
        <v>2657092128.8099999</v>
      </c>
      <c r="P118" s="23">
        <v>2539032137.4099998</v>
      </c>
      <c r="Q118" s="23">
        <v>118059991.40000001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5805998.5</v>
      </c>
      <c r="J120" s="23">
        <v>5805998.5</v>
      </c>
      <c r="K120" s="23">
        <v>0</v>
      </c>
      <c r="L120" s="23">
        <v>5805998.5</v>
      </c>
      <c r="M120" s="23">
        <v>5805998.5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208</v>
      </c>
      <c r="G121" s="21" t="s">
        <v>209</v>
      </c>
      <c r="H121" s="22"/>
      <c r="I121" s="23">
        <v>5805998.5</v>
      </c>
      <c r="J121" s="23">
        <v>5805998.5</v>
      </c>
      <c r="K121" s="23">
        <v>0</v>
      </c>
      <c r="L121" s="23">
        <v>5805998.5</v>
      </c>
      <c r="M121" s="23">
        <v>5805998.5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>
        <v>5805998.5</v>
      </c>
      <c r="J122" s="23">
        <v>5805998.5</v>
      </c>
      <c r="K122" s="23">
        <v>0</v>
      </c>
      <c r="L122" s="23">
        <v>5805998.5</v>
      </c>
      <c r="M122" s="23">
        <v>5805998.5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535196.37</v>
      </c>
      <c r="J123" s="23">
        <v>535196.37</v>
      </c>
      <c r="K123" s="23">
        <v>0</v>
      </c>
      <c r="L123" s="23">
        <v>609330.18999999994</v>
      </c>
      <c r="M123" s="23">
        <v>609330.18999999994</v>
      </c>
      <c r="N123" s="23">
        <v>0</v>
      </c>
      <c r="O123" s="23">
        <v>1813931.29</v>
      </c>
      <c r="P123" s="23">
        <v>1813931.29</v>
      </c>
      <c r="Q123" s="23">
        <v>0</v>
      </c>
    </row>
    <row r="124" spans="5:17" ht="38.25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216</v>
      </c>
      <c r="G125" s="21" t="s">
        <v>217</v>
      </c>
      <c r="H125" s="22"/>
      <c r="I125" s="23">
        <v>535196.37</v>
      </c>
      <c r="J125" s="23">
        <v>535196.37</v>
      </c>
      <c r="K125" s="23">
        <v>0</v>
      </c>
      <c r="L125" s="23">
        <v>609330.18999999994</v>
      </c>
      <c r="M125" s="23">
        <v>609330.18999999994</v>
      </c>
      <c r="N125" s="23">
        <v>0</v>
      </c>
      <c r="O125" s="23">
        <v>5596801.29</v>
      </c>
      <c r="P125" s="23">
        <v>5596801.29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217</v>
      </c>
      <c r="H126" s="22"/>
      <c r="I126" s="23">
        <v>535196.37</v>
      </c>
      <c r="J126" s="23">
        <v>535196.37</v>
      </c>
      <c r="K126" s="23">
        <v>0</v>
      </c>
      <c r="L126" s="23">
        <v>609330.18999999994</v>
      </c>
      <c r="M126" s="23">
        <v>609330.18999999994</v>
      </c>
      <c r="N126" s="23">
        <v>0</v>
      </c>
      <c r="O126" s="23">
        <v>5596801.29</v>
      </c>
      <c r="P126" s="23">
        <v>5596801.29</v>
      </c>
      <c r="Q126" s="23">
        <v>0</v>
      </c>
    </row>
    <row r="127" spans="5:17" ht="25.5" x14ac:dyDescent="0.2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1860931.52</v>
      </c>
      <c r="J127" s="23">
        <v>1860931.52</v>
      </c>
      <c r="K127" s="23">
        <v>0</v>
      </c>
      <c r="L127" s="23">
        <v>1218390.43</v>
      </c>
      <c r="M127" s="23">
        <v>1218390.43</v>
      </c>
      <c r="N127" s="23">
        <v>0</v>
      </c>
      <c r="O127" s="23">
        <v>5357600.1399999997</v>
      </c>
      <c r="P127" s="23">
        <v>5357600.1399999997</v>
      </c>
      <c r="Q127" s="23">
        <v>0</v>
      </c>
    </row>
    <row r="128" spans="5:17" ht="25.5" x14ac:dyDescent="0.2">
      <c r="E128" s="8">
        <f t="shared" si="1"/>
        <v>109</v>
      </c>
      <c r="F128" s="21" t="s">
        <v>221</v>
      </c>
      <c r="G128" s="21" t="s">
        <v>220</v>
      </c>
      <c r="H128" s="22"/>
      <c r="I128" s="23">
        <v>1860931.52</v>
      </c>
      <c r="J128" s="23">
        <v>1860931.52</v>
      </c>
      <c r="K128" s="23">
        <v>0</v>
      </c>
      <c r="L128" s="23">
        <v>1218390.43</v>
      </c>
      <c r="M128" s="23">
        <v>1218390.43</v>
      </c>
      <c r="N128" s="23">
        <v>0</v>
      </c>
      <c r="O128" s="23">
        <v>5357600.1399999997</v>
      </c>
      <c r="P128" s="23">
        <v>5357600.1399999997</v>
      </c>
      <c r="Q128" s="23">
        <v>0</v>
      </c>
    </row>
    <row r="129" spans="5:17" ht="38.25" x14ac:dyDescent="0.2">
      <c r="E129" s="8">
        <f t="shared" si="1"/>
        <v>110</v>
      </c>
      <c r="F129" s="21" t="s">
        <v>222</v>
      </c>
      <c r="G129" s="21" t="s">
        <v>223</v>
      </c>
      <c r="H129" s="22" t="s">
        <v>35</v>
      </c>
      <c r="I129" s="23">
        <v>7097749.3300000001</v>
      </c>
      <c r="J129" s="23">
        <v>7097749.3300000001</v>
      </c>
      <c r="K129" s="23">
        <v>0</v>
      </c>
      <c r="L129" s="23">
        <v>3542653.24</v>
      </c>
      <c r="M129" s="23">
        <v>3542653.24</v>
      </c>
      <c r="N129" s="23">
        <v>0</v>
      </c>
      <c r="O129" s="23">
        <v>7813059.4199999999</v>
      </c>
      <c r="P129" s="23">
        <v>7813059.4199999999</v>
      </c>
      <c r="Q129" s="23">
        <v>0</v>
      </c>
    </row>
    <row r="130" spans="5:17" ht="38.25" x14ac:dyDescent="0.2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13074115.42</v>
      </c>
      <c r="J130" s="23">
        <v>13074115.42</v>
      </c>
      <c r="K130" s="23">
        <v>0</v>
      </c>
      <c r="L130" s="23">
        <v>14703265.84</v>
      </c>
      <c r="M130" s="23">
        <v>14703265.84</v>
      </c>
      <c r="N130" s="23">
        <v>0</v>
      </c>
      <c r="O130" s="23">
        <v>8557977.4600000009</v>
      </c>
      <c r="P130" s="23">
        <v>8557977.4600000009</v>
      </c>
      <c r="Q130" s="23">
        <v>0</v>
      </c>
    </row>
    <row r="131" spans="5:17" ht="51" x14ac:dyDescent="0.2">
      <c r="E131" s="8">
        <f t="shared" si="1"/>
        <v>112</v>
      </c>
      <c r="F131" s="21" t="s">
        <v>226</v>
      </c>
      <c r="G131" s="21" t="s">
        <v>227</v>
      </c>
      <c r="H131" s="22"/>
      <c r="I131" s="23">
        <v>20171864.75</v>
      </c>
      <c r="J131" s="23">
        <v>20171864.75</v>
      </c>
      <c r="K131" s="23">
        <v>0</v>
      </c>
      <c r="L131" s="23">
        <v>18245919.079999998</v>
      </c>
      <c r="M131" s="23">
        <v>18245919.079999998</v>
      </c>
      <c r="N131" s="23">
        <v>0</v>
      </c>
      <c r="O131" s="23">
        <v>16371036.880000001</v>
      </c>
      <c r="P131" s="23">
        <v>16371036.880000001</v>
      </c>
      <c r="Q131" s="23">
        <v>0</v>
      </c>
    </row>
    <row r="132" spans="5:17" ht="38.25" x14ac:dyDescent="0.2">
      <c r="E132" s="8">
        <f t="shared" si="1"/>
        <v>113</v>
      </c>
      <c r="F132" s="21" t="s">
        <v>228</v>
      </c>
      <c r="G132" s="21" t="s">
        <v>229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5.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1260372.71</v>
      </c>
      <c r="P133" s="23">
        <v>1260372.71</v>
      </c>
      <c r="Q133" s="23">
        <v>0</v>
      </c>
    </row>
    <row r="134" spans="5:17" ht="76.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1022650.66</v>
      </c>
      <c r="J134" s="23">
        <v>1022650.66</v>
      </c>
      <c r="K134" s="23">
        <v>0</v>
      </c>
      <c r="L134" s="23">
        <v>1099937.54</v>
      </c>
      <c r="M134" s="23">
        <v>1099937.54</v>
      </c>
      <c r="N134" s="23">
        <v>0</v>
      </c>
      <c r="O134" s="23">
        <v>65370</v>
      </c>
      <c r="P134" s="23">
        <v>65370</v>
      </c>
      <c r="Q134" s="23">
        <v>0</v>
      </c>
    </row>
    <row r="135" spans="5:17" ht="51" x14ac:dyDescent="0.2">
      <c r="E135" s="8">
        <f t="shared" si="1"/>
        <v>116</v>
      </c>
      <c r="F135" s="21" t="s">
        <v>234</v>
      </c>
      <c r="G135" s="21" t="s">
        <v>235</v>
      </c>
      <c r="H135" s="22"/>
      <c r="I135" s="23">
        <v>1022650.66</v>
      </c>
      <c r="J135" s="23">
        <v>1022650.66</v>
      </c>
      <c r="K135" s="23">
        <v>0</v>
      </c>
      <c r="L135" s="23">
        <v>1099937.54</v>
      </c>
      <c r="M135" s="23">
        <v>1099937.54</v>
      </c>
      <c r="N135" s="23">
        <v>0</v>
      </c>
      <c r="O135" s="23">
        <v>1326576.71</v>
      </c>
      <c r="P135" s="23">
        <v>1326576.71</v>
      </c>
      <c r="Q135" s="23">
        <v>0</v>
      </c>
    </row>
    <row r="136" spans="5:17" ht="76.5" x14ac:dyDescent="0.2">
      <c r="E136" s="8">
        <f t="shared" si="1"/>
        <v>117</v>
      </c>
      <c r="F136" s="21" t="s">
        <v>236</v>
      </c>
      <c r="G136" s="21" t="s">
        <v>237</v>
      </c>
      <c r="H136" s="22" t="s">
        <v>35</v>
      </c>
      <c r="I136" s="23">
        <v>62126861300.849998</v>
      </c>
      <c r="J136" s="23">
        <v>29141747148.400002</v>
      </c>
      <c r="K136" s="23">
        <v>32985114152.450001</v>
      </c>
      <c r="L136" s="23">
        <v>62126857820.559998</v>
      </c>
      <c r="M136" s="23">
        <v>29141743668.110001</v>
      </c>
      <c r="N136" s="23">
        <v>32985114152.450001</v>
      </c>
      <c r="O136" s="23">
        <v>3480.29</v>
      </c>
      <c r="P136" s="23">
        <v>3480.29</v>
      </c>
      <c r="Q136" s="23">
        <v>0</v>
      </c>
    </row>
    <row r="137" spans="5:17" ht="63.7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6254657653.96</v>
      </c>
      <c r="J137" s="23">
        <v>6192930177.3299999</v>
      </c>
      <c r="K137" s="23">
        <v>61727476.630000003</v>
      </c>
      <c r="L137" s="23">
        <v>6254657653.96</v>
      </c>
      <c r="M137" s="23">
        <v>6192930177.3299999</v>
      </c>
      <c r="N137" s="23">
        <v>61727476.630000003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32000</v>
      </c>
      <c r="J138" s="23">
        <v>32000</v>
      </c>
      <c r="K138" s="23">
        <v>0</v>
      </c>
      <c r="L138" s="23">
        <v>20737.36</v>
      </c>
      <c r="M138" s="23">
        <v>20737.36</v>
      </c>
      <c r="N138" s="23">
        <v>0</v>
      </c>
      <c r="O138" s="23">
        <v>156287.48000000001</v>
      </c>
      <c r="P138" s="23">
        <v>156287.48000000001</v>
      </c>
      <c r="Q138" s="23">
        <v>0</v>
      </c>
    </row>
    <row r="139" spans="5:17" ht="63.75" x14ac:dyDescent="0.2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51790239.57</v>
      </c>
      <c r="J139" s="23">
        <v>51215067.219999999</v>
      </c>
      <c r="K139" s="23">
        <v>575172.35</v>
      </c>
      <c r="L139" s="23">
        <v>31925449.359999999</v>
      </c>
      <c r="M139" s="23">
        <v>31350277.010000002</v>
      </c>
      <c r="N139" s="23">
        <v>575172.35</v>
      </c>
      <c r="O139" s="23">
        <v>59042284.170000002</v>
      </c>
      <c r="P139" s="23">
        <v>59042284.170000002</v>
      </c>
      <c r="Q139" s="23">
        <v>0</v>
      </c>
    </row>
    <row r="140" spans="5:17" ht="63.75" x14ac:dyDescent="0.2">
      <c r="E140" s="8">
        <f t="shared" si="1"/>
        <v>121</v>
      </c>
      <c r="F140" s="21" t="s">
        <v>244</v>
      </c>
      <c r="G140" s="21" t="s">
        <v>245</v>
      </c>
      <c r="H140" s="22"/>
      <c r="I140" s="23">
        <v>68433341194.379997</v>
      </c>
      <c r="J140" s="23">
        <v>35385924392.949997</v>
      </c>
      <c r="K140" s="23">
        <v>33047416801.43</v>
      </c>
      <c r="L140" s="23">
        <v>68413461661.239998</v>
      </c>
      <c r="M140" s="23">
        <v>35366044859.809998</v>
      </c>
      <c r="N140" s="23">
        <v>33047416801.43</v>
      </c>
      <c r="O140" s="23">
        <v>59202051.939999998</v>
      </c>
      <c r="P140" s="23">
        <v>59202051.939999998</v>
      </c>
      <c r="Q140" s="23">
        <v>0</v>
      </c>
    </row>
    <row r="141" spans="5:17" ht="38.25" x14ac:dyDescent="0.2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124614.7</v>
      </c>
      <c r="J141" s="23">
        <v>124614.7</v>
      </c>
      <c r="K141" s="23">
        <v>0</v>
      </c>
      <c r="L141" s="23">
        <v>19764.7</v>
      </c>
      <c r="M141" s="23">
        <v>19764.7</v>
      </c>
      <c r="N141" s="23">
        <v>0</v>
      </c>
      <c r="O141" s="23">
        <v>104850</v>
      </c>
      <c r="P141" s="23">
        <v>104850</v>
      </c>
      <c r="Q141" s="23">
        <v>0</v>
      </c>
    </row>
    <row r="142" spans="5:17" ht="63.75" x14ac:dyDescent="0.2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3179.42</v>
      </c>
      <c r="P142" s="23">
        <v>3179.42</v>
      </c>
      <c r="Q142" s="23">
        <v>0</v>
      </c>
    </row>
    <row r="143" spans="5:17" ht="51" x14ac:dyDescent="0.2">
      <c r="E143" s="8">
        <f t="shared" si="1"/>
        <v>124</v>
      </c>
      <c r="F143" s="21" t="s">
        <v>250</v>
      </c>
      <c r="G143" s="21" t="s">
        <v>251</v>
      </c>
      <c r="H143" s="22"/>
      <c r="I143" s="23">
        <v>124614.7</v>
      </c>
      <c r="J143" s="23">
        <v>124614.7</v>
      </c>
      <c r="K143" s="23">
        <v>0</v>
      </c>
      <c r="L143" s="23">
        <v>19764.7</v>
      </c>
      <c r="M143" s="23">
        <v>19764.7</v>
      </c>
      <c r="N143" s="23">
        <v>0</v>
      </c>
      <c r="O143" s="23">
        <v>108029.42</v>
      </c>
      <c r="P143" s="23">
        <v>108029.42</v>
      </c>
      <c r="Q143" s="23">
        <v>0</v>
      </c>
    </row>
    <row r="144" spans="5:17" ht="38.25" x14ac:dyDescent="0.2">
      <c r="E144" s="8">
        <f t="shared" si="1"/>
        <v>125</v>
      </c>
      <c r="F144" s="21" t="s">
        <v>252</v>
      </c>
      <c r="G144" s="21" t="s">
        <v>253</v>
      </c>
      <c r="H144" s="22" t="s">
        <v>35</v>
      </c>
      <c r="I144" s="23">
        <v>659516.1</v>
      </c>
      <c r="J144" s="23">
        <v>659516.1</v>
      </c>
      <c r="K144" s="23">
        <v>0</v>
      </c>
      <c r="L144" s="23">
        <v>759455.64</v>
      </c>
      <c r="M144" s="23">
        <v>759455.64</v>
      </c>
      <c r="N144" s="23">
        <v>0</v>
      </c>
      <c r="O144" s="23">
        <v>1135689.05</v>
      </c>
      <c r="P144" s="23">
        <v>1135689.05</v>
      </c>
      <c r="Q144" s="23">
        <v>0</v>
      </c>
    </row>
    <row r="145" spans="5:17" ht="25.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8632755.0199999996</v>
      </c>
      <c r="J145" s="23">
        <v>8632755.0199999996</v>
      </c>
      <c r="K145" s="23">
        <v>0</v>
      </c>
      <c r="L145" s="23">
        <v>6275085.0599999996</v>
      </c>
      <c r="M145" s="23">
        <v>6275085.0599999996</v>
      </c>
      <c r="N145" s="23">
        <v>0</v>
      </c>
      <c r="O145" s="23">
        <v>3484840.17</v>
      </c>
      <c r="P145" s="23">
        <v>3484840.17</v>
      </c>
      <c r="Q145" s="23">
        <v>0</v>
      </c>
    </row>
    <row r="146" spans="5:17" x14ac:dyDescent="0.2">
      <c r="E146" s="8">
        <f t="shared" si="1"/>
        <v>127</v>
      </c>
      <c r="F146" s="21" t="s">
        <v>256</v>
      </c>
      <c r="G146" s="21" t="s">
        <v>257</v>
      </c>
      <c r="H146" s="22"/>
      <c r="I146" s="23">
        <v>9292271.1199999992</v>
      </c>
      <c r="J146" s="23">
        <v>9292271.1199999992</v>
      </c>
      <c r="K146" s="23">
        <v>0</v>
      </c>
      <c r="L146" s="23">
        <v>7034540.7000000002</v>
      </c>
      <c r="M146" s="23">
        <v>7034540.7000000002</v>
      </c>
      <c r="N146" s="23">
        <v>0</v>
      </c>
      <c r="O146" s="23">
        <v>4620529.22</v>
      </c>
      <c r="P146" s="23">
        <v>4620529.22</v>
      </c>
      <c r="Q146" s="23">
        <v>0</v>
      </c>
    </row>
    <row r="147" spans="5:17" ht="63.75" x14ac:dyDescent="0.2">
      <c r="E147" s="8">
        <f t="shared" si="1"/>
        <v>128</v>
      </c>
      <c r="F147" s="21" t="s">
        <v>258</v>
      </c>
      <c r="G147" s="21" t="s">
        <v>259</v>
      </c>
      <c r="H147" s="22" t="s">
        <v>59</v>
      </c>
      <c r="I147" s="23">
        <v>454976.34</v>
      </c>
      <c r="J147" s="23">
        <v>454976.34</v>
      </c>
      <c r="K147" s="23">
        <v>0</v>
      </c>
      <c r="L147" s="23">
        <v>678199.45</v>
      </c>
      <c r="M147" s="23">
        <v>678199.45</v>
      </c>
      <c r="N147" s="23">
        <v>0</v>
      </c>
      <c r="O147" s="23">
        <v>-4302430.6900000004</v>
      </c>
      <c r="P147" s="23">
        <v>-4302430.6900000004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59</v>
      </c>
      <c r="I148" s="23">
        <v>2648854.88</v>
      </c>
      <c r="J148" s="23">
        <v>2648854.88</v>
      </c>
      <c r="K148" s="23">
        <v>0</v>
      </c>
      <c r="L148" s="23">
        <v>23361643.530000001</v>
      </c>
      <c r="M148" s="23">
        <v>23361643.530000001</v>
      </c>
      <c r="N148" s="23">
        <v>0</v>
      </c>
      <c r="O148" s="23">
        <v>-57749515.759999998</v>
      </c>
      <c r="P148" s="23">
        <v>-57749515.759999998</v>
      </c>
      <c r="Q148" s="23">
        <v>0</v>
      </c>
    </row>
    <row r="149" spans="5:17" ht="38.25" x14ac:dyDescent="0.2">
      <c r="E149" s="8">
        <f t="shared" si="2"/>
        <v>130</v>
      </c>
      <c r="F149" s="21" t="s">
        <v>262</v>
      </c>
      <c r="G149" s="21" t="s">
        <v>263</v>
      </c>
      <c r="H149" s="22"/>
      <c r="I149" s="23">
        <v>3103831.22</v>
      </c>
      <c r="J149" s="23">
        <v>3103831.22</v>
      </c>
      <c r="K149" s="23">
        <v>0</v>
      </c>
      <c r="L149" s="23">
        <v>24039842.98</v>
      </c>
      <c r="M149" s="23">
        <v>24039842.98</v>
      </c>
      <c r="N149" s="23">
        <v>0</v>
      </c>
      <c r="O149" s="23">
        <v>-62051946.450000003</v>
      </c>
      <c r="P149" s="23">
        <v>-62051946.450000003</v>
      </c>
      <c r="Q149" s="23">
        <v>0</v>
      </c>
    </row>
    <row r="150" spans="5:17" x14ac:dyDescent="0.2">
      <c r="E150" s="8">
        <f t="shared" si="2"/>
        <v>131</v>
      </c>
      <c r="F150" s="21" t="s">
        <v>264</v>
      </c>
      <c r="G150" s="21" t="s">
        <v>265</v>
      </c>
      <c r="H150" s="22"/>
      <c r="I150" s="23">
        <v>68468917358.349998</v>
      </c>
      <c r="J150" s="23">
        <v>35421500556.919998</v>
      </c>
      <c r="K150" s="23">
        <v>33047416801.43</v>
      </c>
      <c r="L150" s="23">
        <v>68465120056.669998</v>
      </c>
      <c r="M150" s="23">
        <v>35417703255.239998</v>
      </c>
      <c r="N150" s="23">
        <v>33047416801.43</v>
      </c>
      <c r="O150" s="23">
        <v>24933877.859999999</v>
      </c>
      <c r="P150" s="23">
        <v>24933877.859999999</v>
      </c>
      <c r="Q150" s="23">
        <v>0</v>
      </c>
    </row>
    <row r="151" spans="5:17" ht="25.5" x14ac:dyDescent="0.2">
      <c r="E151" s="8">
        <f t="shared" si="2"/>
        <v>132</v>
      </c>
      <c r="F151" s="21" t="s">
        <v>266</v>
      </c>
      <c r="G151" s="21" t="s">
        <v>267</v>
      </c>
      <c r="H151" s="22" t="s">
        <v>35</v>
      </c>
      <c r="I151" s="23">
        <v>88187430930.240005</v>
      </c>
      <c r="J151" s="23">
        <v>56994214224.75</v>
      </c>
      <c r="K151" s="23">
        <v>31193216705.490002</v>
      </c>
      <c r="L151" s="23">
        <v>88171488646.699997</v>
      </c>
      <c r="M151" s="23">
        <v>56994232435.349998</v>
      </c>
      <c r="N151" s="23">
        <v>31177256211.349998</v>
      </c>
      <c r="O151" s="23">
        <v>3276087.48</v>
      </c>
      <c r="P151" s="23">
        <v>1938909.23</v>
      </c>
      <c r="Q151" s="23">
        <v>1337178.25</v>
      </c>
    </row>
    <row r="152" spans="5:17" x14ac:dyDescent="0.2">
      <c r="E152" s="8">
        <f t="shared" si="2"/>
        <v>133</v>
      </c>
      <c r="F152" s="21" t="s">
        <v>268</v>
      </c>
      <c r="G152" s="21" t="s">
        <v>269</v>
      </c>
      <c r="H152" s="22"/>
      <c r="I152" s="23">
        <v>88187430930.240005</v>
      </c>
      <c r="J152" s="23">
        <v>56994214224.75</v>
      </c>
      <c r="K152" s="23">
        <v>31193216705.490002</v>
      </c>
      <c r="L152" s="23">
        <v>88171488646.699997</v>
      </c>
      <c r="M152" s="23">
        <v>56994232435.349998</v>
      </c>
      <c r="N152" s="23">
        <v>31177256211.349998</v>
      </c>
      <c r="O152" s="23">
        <v>3276087.48</v>
      </c>
      <c r="P152" s="23">
        <v>1938909.23</v>
      </c>
      <c r="Q152" s="23">
        <v>1337178.25</v>
      </c>
    </row>
    <row r="153" spans="5:17" ht="38.25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88187430930.240005</v>
      </c>
      <c r="J153" s="23">
        <v>56994214224.75</v>
      </c>
      <c r="K153" s="23">
        <v>31193216705.490002</v>
      </c>
      <c r="L153" s="23">
        <v>88171488646.699997</v>
      </c>
      <c r="M153" s="23">
        <v>56994232435.349998</v>
      </c>
      <c r="N153" s="23">
        <v>31177256211.349998</v>
      </c>
      <c r="O153" s="23">
        <v>3276087.48</v>
      </c>
      <c r="P153" s="23">
        <v>1938909.23</v>
      </c>
      <c r="Q153" s="23">
        <v>1337178.25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273</v>
      </c>
      <c r="H154" s="22" t="s">
        <v>35</v>
      </c>
      <c r="I154" s="23">
        <v>32014716518.119999</v>
      </c>
      <c r="J154" s="23">
        <v>0</v>
      </c>
      <c r="K154" s="23">
        <v>32014716518.119999</v>
      </c>
      <c r="L154" s="23">
        <v>31987052457.580002</v>
      </c>
      <c r="M154" s="23">
        <v>0</v>
      </c>
      <c r="N154" s="23">
        <v>31987052457.580002</v>
      </c>
      <c r="O154" s="23">
        <v>5063384973.79</v>
      </c>
      <c r="P154" s="23">
        <v>0</v>
      </c>
      <c r="Q154" s="23">
        <v>5063384973.79</v>
      </c>
    </row>
    <row r="155" spans="5:17" ht="51" x14ac:dyDescent="0.2">
      <c r="E155" s="8">
        <f t="shared" si="2"/>
        <v>136</v>
      </c>
      <c r="F155" s="21" t="s">
        <v>274</v>
      </c>
      <c r="G155" s="21" t="s">
        <v>275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-5063384973.79</v>
      </c>
      <c r="P155" s="23">
        <v>-5063384973.79</v>
      </c>
      <c r="Q155" s="23">
        <v>0</v>
      </c>
    </row>
    <row r="156" spans="5:17" ht="38.25" x14ac:dyDescent="0.2">
      <c r="E156" s="8">
        <f t="shared" si="2"/>
        <v>137</v>
      </c>
      <c r="F156" s="21" t="s">
        <v>276</v>
      </c>
      <c r="G156" s="21" t="s">
        <v>273</v>
      </c>
      <c r="H156" s="22"/>
      <c r="I156" s="23">
        <v>32014716518.119999</v>
      </c>
      <c r="J156" s="23">
        <v>0</v>
      </c>
      <c r="K156" s="23">
        <v>32014716518.119999</v>
      </c>
      <c r="L156" s="23">
        <v>31987052457.580002</v>
      </c>
      <c r="M156" s="23">
        <v>0</v>
      </c>
      <c r="N156" s="23">
        <v>31987052457.580002</v>
      </c>
      <c r="O156" s="23">
        <v>0</v>
      </c>
      <c r="P156" s="23">
        <v>-5063384973.79</v>
      </c>
      <c r="Q156" s="23">
        <v>5063384973.79</v>
      </c>
    </row>
    <row r="157" spans="5:17" ht="38.25" x14ac:dyDescent="0.2">
      <c r="E157" s="8">
        <f t="shared" si="2"/>
        <v>138</v>
      </c>
      <c r="F157" s="21" t="s">
        <v>277</v>
      </c>
      <c r="G157" s="21" t="s">
        <v>273</v>
      </c>
      <c r="H157" s="22"/>
      <c r="I157" s="23">
        <v>32014716518.119999</v>
      </c>
      <c r="J157" s="23">
        <v>0</v>
      </c>
      <c r="K157" s="23">
        <v>32014716518.119999</v>
      </c>
      <c r="L157" s="23">
        <v>31987052457.580002</v>
      </c>
      <c r="M157" s="23">
        <v>0</v>
      </c>
      <c r="N157" s="23">
        <v>31987052457.580002</v>
      </c>
      <c r="O157" s="23">
        <v>0</v>
      </c>
      <c r="P157" s="23">
        <v>-5063384973.79</v>
      </c>
      <c r="Q157" s="23">
        <v>5063384973.79</v>
      </c>
    </row>
    <row r="158" spans="5:17" ht="38.25" x14ac:dyDescent="0.2">
      <c r="E158" s="8">
        <f t="shared" si="2"/>
        <v>139</v>
      </c>
      <c r="F158" s="21" t="s">
        <v>278</v>
      </c>
      <c r="G158" s="21" t="s">
        <v>205</v>
      </c>
      <c r="H158" s="22"/>
      <c r="I158" s="23">
        <v>188677406001.57999</v>
      </c>
      <c r="J158" s="23">
        <v>92422055976.539993</v>
      </c>
      <c r="K158" s="23">
        <v>96255350025.039993</v>
      </c>
      <c r="L158" s="23">
        <v>188630076489.64001</v>
      </c>
      <c r="M158" s="23">
        <v>92418351019.279999</v>
      </c>
      <c r="N158" s="23">
        <v>96211725470.360001</v>
      </c>
      <c r="O158" s="23">
        <v>33806766.630000003</v>
      </c>
      <c r="P158" s="23">
        <v>-5030915385.4099998</v>
      </c>
      <c r="Q158" s="23">
        <v>5064722152.04</v>
      </c>
    </row>
    <row r="159" spans="5:17" ht="25.5" x14ac:dyDescent="0.2">
      <c r="E159" s="8">
        <f t="shared" si="2"/>
        <v>140</v>
      </c>
      <c r="F159" s="21" t="s">
        <v>279</v>
      </c>
      <c r="G159" s="21" t="s">
        <v>280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281</v>
      </c>
      <c r="G160" s="21" t="s">
        <v>282</v>
      </c>
      <c r="H160" s="22" t="s">
        <v>35</v>
      </c>
      <c r="I160" s="23">
        <v>1644432</v>
      </c>
      <c r="J160" s="23">
        <v>1644432</v>
      </c>
      <c r="K160" s="23">
        <v>0</v>
      </c>
      <c r="L160" s="23">
        <v>0</v>
      </c>
      <c r="M160" s="23">
        <v>0</v>
      </c>
      <c r="N160" s="23">
        <v>0</v>
      </c>
      <c r="O160" s="23">
        <v>114297822.06999999</v>
      </c>
      <c r="P160" s="23">
        <v>114297822.06999999</v>
      </c>
      <c r="Q160" s="23">
        <v>0</v>
      </c>
    </row>
    <row r="161" spans="5:17" ht="38.25" x14ac:dyDescent="0.2">
      <c r="E161" s="8">
        <f t="shared" si="2"/>
        <v>142</v>
      </c>
      <c r="F161" s="21" t="s">
        <v>283</v>
      </c>
      <c r="G161" s="21" t="s">
        <v>284</v>
      </c>
      <c r="H161" s="22" t="s">
        <v>59</v>
      </c>
      <c r="I161" s="23">
        <v>0</v>
      </c>
      <c r="J161" s="23">
        <v>0</v>
      </c>
      <c r="K161" s="23">
        <v>0</v>
      </c>
      <c r="L161" s="23">
        <v>1077198.17</v>
      </c>
      <c r="M161" s="23">
        <v>1077198.17</v>
      </c>
      <c r="N161" s="23">
        <v>0</v>
      </c>
      <c r="O161" s="23">
        <v>-29657177.73</v>
      </c>
      <c r="P161" s="23">
        <v>-29657177.73</v>
      </c>
      <c r="Q161" s="23">
        <v>0</v>
      </c>
    </row>
    <row r="162" spans="5:17" x14ac:dyDescent="0.2">
      <c r="E162" s="8">
        <f t="shared" si="2"/>
        <v>143</v>
      </c>
      <c r="F162" s="21" t="s">
        <v>285</v>
      </c>
      <c r="G162" s="21" t="s">
        <v>282</v>
      </c>
      <c r="H162" s="22"/>
      <c r="I162" s="23">
        <v>1644432</v>
      </c>
      <c r="J162" s="23">
        <v>1644432</v>
      </c>
      <c r="K162" s="23">
        <v>0</v>
      </c>
      <c r="L162" s="23">
        <v>1077198.17</v>
      </c>
      <c r="M162" s="23">
        <v>1077198.17</v>
      </c>
      <c r="N162" s="23">
        <v>0</v>
      </c>
      <c r="O162" s="23">
        <v>84640644.340000004</v>
      </c>
      <c r="P162" s="23">
        <v>84640644.340000004</v>
      </c>
      <c r="Q162" s="23">
        <v>0</v>
      </c>
    </row>
    <row r="163" spans="5:17" ht="63.75" x14ac:dyDescent="0.2">
      <c r="E163" s="8">
        <f t="shared" si="2"/>
        <v>144</v>
      </c>
      <c r="F163" s="21" t="s">
        <v>286</v>
      </c>
      <c r="G163" s="21" t="s">
        <v>287</v>
      </c>
      <c r="H163" s="22" t="s">
        <v>35</v>
      </c>
      <c r="I163" s="23">
        <v>917376</v>
      </c>
      <c r="J163" s="23">
        <v>917376</v>
      </c>
      <c r="K163" s="23">
        <v>0</v>
      </c>
      <c r="L163" s="23">
        <v>1644432</v>
      </c>
      <c r="M163" s="23">
        <v>1644432</v>
      </c>
      <c r="N163" s="23">
        <v>0</v>
      </c>
      <c r="O163" s="23">
        <v>4705398</v>
      </c>
      <c r="P163" s="23">
        <v>4705398</v>
      </c>
      <c r="Q163" s="23">
        <v>0</v>
      </c>
    </row>
    <row r="164" spans="5:17" ht="25.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917376</v>
      </c>
      <c r="J164" s="23">
        <v>917376</v>
      </c>
      <c r="K164" s="23">
        <v>0</v>
      </c>
      <c r="L164" s="23">
        <v>1644432</v>
      </c>
      <c r="M164" s="23">
        <v>1644432</v>
      </c>
      <c r="N164" s="23">
        <v>0</v>
      </c>
      <c r="O164" s="23">
        <v>4705398</v>
      </c>
      <c r="P164" s="23">
        <v>4705398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282</v>
      </c>
      <c r="H165" s="22"/>
      <c r="I165" s="23">
        <v>2561808</v>
      </c>
      <c r="J165" s="23">
        <v>2561808</v>
      </c>
      <c r="K165" s="23">
        <v>0</v>
      </c>
      <c r="L165" s="23">
        <v>2721630.17</v>
      </c>
      <c r="M165" s="23">
        <v>2721630.17</v>
      </c>
      <c r="N165" s="23">
        <v>0</v>
      </c>
      <c r="O165" s="23">
        <v>89346042.340000004</v>
      </c>
      <c r="P165" s="23">
        <v>89346042.340000004</v>
      </c>
      <c r="Q165" s="23">
        <v>0</v>
      </c>
    </row>
    <row r="166" spans="5:17" x14ac:dyDescent="0.2">
      <c r="E166" s="8">
        <f t="shared" si="2"/>
        <v>147</v>
      </c>
      <c r="F166" s="21" t="s">
        <v>291</v>
      </c>
      <c r="G166" s="21" t="s">
        <v>292</v>
      </c>
      <c r="H166" s="22" t="s">
        <v>35</v>
      </c>
      <c r="I166" s="23">
        <v>35128358.020000003</v>
      </c>
      <c r="J166" s="23">
        <v>35128358.020000003</v>
      </c>
      <c r="K166" s="23">
        <v>0</v>
      </c>
      <c r="L166" s="23">
        <v>0</v>
      </c>
      <c r="M166" s="23">
        <v>0</v>
      </c>
      <c r="N166" s="23">
        <v>0</v>
      </c>
      <c r="O166" s="23">
        <v>453072727.55000001</v>
      </c>
      <c r="P166" s="23">
        <v>453072727.55000001</v>
      </c>
      <c r="Q166" s="23">
        <v>0</v>
      </c>
    </row>
    <row r="167" spans="5:17" x14ac:dyDescent="0.2">
      <c r="E167" s="8">
        <f t="shared" si="2"/>
        <v>148</v>
      </c>
      <c r="F167" s="21" t="s">
        <v>293</v>
      </c>
      <c r="G167" s="21" t="s">
        <v>294</v>
      </c>
      <c r="H167" s="22" t="s">
        <v>59</v>
      </c>
      <c r="I167" s="23">
        <v>0</v>
      </c>
      <c r="J167" s="23">
        <v>0</v>
      </c>
      <c r="K167" s="23">
        <v>0</v>
      </c>
      <c r="L167" s="23">
        <v>1933721.23</v>
      </c>
      <c r="M167" s="23">
        <v>1933721.23</v>
      </c>
      <c r="N167" s="23">
        <v>0</v>
      </c>
      <c r="O167" s="23">
        <v>-102250364.94</v>
      </c>
      <c r="P167" s="23">
        <v>-102250364.94</v>
      </c>
      <c r="Q167" s="23">
        <v>0</v>
      </c>
    </row>
    <row r="168" spans="5:17" x14ac:dyDescent="0.2">
      <c r="E168" s="8">
        <f t="shared" si="2"/>
        <v>149</v>
      </c>
      <c r="F168" s="21" t="s">
        <v>295</v>
      </c>
      <c r="G168" s="21" t="s">
        <v>292</v>
      </c>
      <c r="H168" s="22"/>
      <c r="I168" s="23">
        <v>35128358.020000003</v>
      </c>
      <c r="J168" s="23">
        <v>35128358.020000003</v>
      </c>
      <c r="K168" s="23">
        <v>0</v>
      </c>
      <c r="L168" s="23">
        <v>1933721.23</v>
      </c>
      <c r="M168" s="23">
        <v>1933721.23</v>
      </c>
      <c r="N168" s="23">
        <v>0</v>
      </c>
      <c r="O168" s="23">
        <v>350822362.61000001</v>
      </c>
      <c r="P168" s="23">
        <v>350822362.61000001</v>
      </c>
      <c r="Q168" s="23">
        <v>0</v>
      </c>
    </row>
    <row r="169" spans="5:17" ht="25.5" x14ac:dyDescent="0.2">
      <c r="E169" s="8">
        <f t="shared" si="2"/>
        <v>150</v>
      </c>
      <c r="F169" s="21" t="s">
        <v>296</v>
      </c>
      <c r="G169" s="21" t="s">
        <v>297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5.5" x14ac:dyDescent="0.2">
      <c r="E170" s="8">
        <f t="shared" si="2"/>
        <v>151</v>
      </c>
      <c r="F170" s="21" t="s">
        <v>298</v>
      </c>
      <c r="G170" s="21" t="s">
        <v>299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76.5" x14ac:dyDescent="0.2">
      <c r="E171" s="8">
        <f t="shared" si="2"/>
        <v>152</v>
      </c>
      <c r="F171" s="21" t="s">
        <v>300</v>
      </c>
      <c r="G171" s="21" t="s">
        <v>301</v>
      </c>
      <c r="H171" s="22" t="s">
        <v>35</v>
      </c>
      <c r="I171" s="23">
        <v>32485822.100000001</v>
      </c>
      <c r="J171" s="23">
        <v>32485822.100000001</v>
      </c>
      <c r="K171" s="23">
        <v>0</v>
      </c>
      <c r="L171" s="23">
        <v>35267193.219999999</v>
      </c>
      <c r="M171" s="23">
        <v>35267193.219999999</v>
      </c>
      <c r="N171" s="23">
        <v>0</v>
      </c>
      <c r="O171" s="23">
        <v>6458036.1299999999</v>
      </c>
      <c r="P171" s="23">
        <v>6458036.1299999999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/>
      <c r="I172" s="23">
        <v>32485822.100000001</v>
      </c>
      <c r="J172" s="23">
        <v>32485822.100000001</v>
      </c>
      <c r="K172" s="23">
        <v>0</v>
      </c>
      <c r="L172" s="23">
        <v>35267193.219999999</v>
      </c>
      <c r="M172" s="23">
        <v>35267193.219999999</v>
      </c>
      <c r="N172" s="23">
        <v>0</v>
      </c>
      <c r="O172" s="23">
        <v>6458036.1299999999</v>
      </c>
      <c r="P172" s="23">
        <v>6458036.1299999999</v>
      </c>
      <c r="Q172" s="23">
        <v>0</v>
      </c>
    </row>
    <row r="173" spans="5:17" x14ac:dyDescent="0.2">
      <c r="E173" s="8">
        <f t="shared" si="2"/>
        <v>154</v>
      </c>
      <c r="F173" s="21" t="s">
        <v>304</v>
      </c>
      <c r="G173" s="21" t="s">
        <v>292</v>
      </c>
      <c r="H173" s="22"/>
      <c r="I173" s="23">
        <v>67614180.120000005</v>
      </c>
      <c r="J173" s="23">
        <v>67614180.120000005</v>
      </c>
      <c r="K173" s="23">
        <v>0</v>
      </c>
      <c r="L173" s="23">
        <v>37200914.450000003</v>
      </c>
      <c r="M173" s="23">
        <v>37200914.450000003</v>
      </c>
      <c r="N173" s="23">
        <v>0</v>
      </c>
      <c r="O173" s="23">
        <v>377430378.74000001</v>
      </c>
      <c r="P173" s="23">
        <v>377430378.74000001</v>
      </c>
      <c r="Q173" s="23">
        <v>0</v>
      </c>
    </row>
    <row r="174" spans="5:17" ht="25.5" x14ac:dyDescent="0.2">
      <c r="E174" s="8">
        <f t="shared" si="2"/>
        <v>155</v>
      </c>
      <c r="F174" s="21" t="s">
        <v>305</v>
      </c>
      <c r="G174" s="21" t="s">
        <v>306</v>
      </c>
      <c r="H174" s="22" t="s">
        <v>35</v>
      </c>
      <c r="I174" s="23">
        <v>108628.2</v>
      </c>
      <c r="J174" s="23">
        <v>108628.2</v>
      </c>
      <c r="K174" s="23">
        <v>0</v>
      </c>
      <c r="L174" s="23">
        <v>0</v>
      </c>
      <c r="M174" s="23">
        <v>0</v>
      </c>
      <c r="N174" s="23">
        <v>0</v>
      </c>
      <c r="O174" s="23">
        <v>41173920.780000001</v>
      </c>
      <c r="P174" s="23">
        <v>41173920.780000001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 t="s">
        <v>59</v>
      </c>
      <c r="I175" s="23">
        <v>0</v>
      </c>
      <c r="J175" s="23">
        <v>0</v>
      </c>
      <c r="K175" s="23">
        <v>0</v>
      </c>
      <c r="L175" s="23">
        <v>277758.8</v>
      </c>
      <c r="M175" s="23">
        <v>277758.8</v>
      </c>
      <c r="N175" s="23">
        <v>0</v>
      </c>
      <c r="O175" s="23">
        <v>-34977225.740000002</v>
      </c>
      <c r="P175" s="23">
        <v>-34977225.740000002</v>
      </c>
      <c r="Q175" s="23">
        <v>0</v>
      </c>
    </row>
    <row r="176" spans="5:17" ht="25.5" x14ac:dyDescent="0.2">
      <c r="E176" s="8">
        <f t="shared" si="2"/>
        <v>157</v>
      </c>
      <c r="F176" s="21" t="s">
        <v>309</v>
      </c>
      <c r="G176" s="21" t="s">
        <v>310</v>
      </c>
      <c r="H176" s="22"/>
      <c r="I176" s="23">
        <v>108628.2</v>
      </c>
      <c r="J176" s="23">
        <v>108628.2</v>
      </c>
      <c r="K176" s="23">
        <v>0</v>
      </c>
      <c r="L176" s="23">
        <v>277758.8</v>
      </c>
      <c r="M176" s="23">
        <v>277758.8</v>
      </c>
      <c r="N176" s="23">
        <v>0</v>
      </c>
      <c r="O176" s="23">
        <v>6196695.04</v>
      </c>
      <c r="P176" s="23">
        <v>6196695.04</v>
      </c>
      <c r="Q176" s="23">
        <v>0</v>
      </c>
    </row>
    <row r="177" spans="5:17" ht="51" x14ac:dyDescent="0.2">
      <c r="E177" s="8">
        <f t="shared" si="2"/>
        <v>158</v>
      </c>
      <c r="F177" s="21" t="s">
        <v>311</v>
      </c>
      <c r="G177" s="21" t="s">
        <v>312</v>
      </c>
      <c r="H177" s="22" t="s">
        <v>35</v>
      </c>
      <c r="I177" s="23">
        <v>674816.99</v>
      </c>
      <c r="J177" s="23">
        <v>674816.99</v>
      </c>
      <c r="K177" s="23">
        <v>0</v>
      </c>
      <c r="L177" s="23">
        <v>0</v>
      </c>
      <c r="M177" s="23">
        <v>0</v>
      </c>
      <c r="N177" s="23">
        <v>0</v>
      </c>
      <c r="O177" s="23">
        <v>674816.99</v>
      </c>
      <c r="P177" s="23">
        <v>674816.99</v>
      </c>
      <c r="Q177" s="23">
        <v>0</v>
      </c>
    </row>
    <row r="178" spans="5:17" ht="51" x14ac:dyDescent="0.2">
      <c r="E178" s="8">
        <f t="shared" si="2"/>
        <v>159</v>
      </c>
      <c r="F178" s="21" t="s">
        <v>313</v>
      </c>
      <c r="G178" s="21" t="s">
        <v>314</v>
      </c>
      <c r="H178" s="22"/>
      <c r="I178" s="23">
        <v>674816.99</v>
      </c>
      <c r="J178" s="23">
        <v>674816.99</v>
      </c>
      <c r="K178" s="23">
        <v>0</v>
      </c>
      <c r="L178" s="23">
        <v>0</v>
      </c>
      <c r="M178" s="23">
        <v>0</v>
      </c>
      <c r="N178" s="23">
        <v>0</v>
      </c>
      <c r="O178" s="23">
        <v>674816.99</v>
      </c>
      <c r="P178" s="23">
        <v>674816.99</v>
      </c>
      <c r="Q178" s="23">
        <v>0</v>
      </c>
    </row>
    <row r="179" spans="5:17" ht="25.5" x14ac:dyDescent="0.2">
      <c r="E179" s="8">
        <f t="shared" si="2"/>
        <v>160</v>
      </c>
      <c r="F179" s="21" t="s">
        <v>315</v>
      </c>
      <c r="G179" s="21" t="s">
        <v>316</v>
      </c>
      <c r="H179" s="22"/>
      <c r="I179" s="23">
        <v>783445.19</v>
      </c>
      <c r="J179" s="23">
        <v>783445.19</v>
      </c>
      <c r="K179" s="23">
        <v>0</v>
      </c>
      <c r="L179" s="23">
        <v>277758.8</v>
      </c>
      <c r="M179" s="23">
        <v>277758.8</v>
      </c>
      <c r="N179" s="23">
        <v>0</v>
      </c>
      <c r="O179" s="23">
        <v>6871512.0300000003</v>
      </c>
      <c r="P179" s="23">
        <v>6871512.0300000003</v>
      </c>
      <c r="Q179" s="23">
        <v>0</v>
      </c>
    </row>
    <row r="180" spans="5:17" ht="25.5" x14ac:dyDescent="0.2">
      <c r="E180" s="8">
        <f t="shared" si="2"/>
        <v>161</v>
      </c>
      <c r="F180" s="21" t="s">
        <v>317</v>
      </c>
      <c r="G180" s="21" t="s">
        <v>318</v>
      </c>
      <c r="H180" s="22" t="s">
        <v>35</v>
      </c>
      <c r="I180" s="23">
        <v>1306471.49</v>
      </c>
      <c r="J180" s="23">
        <v>1306471.49</v>
      </c>
      <c r="K180" s="23">
        <v>0</v>
      </c>
      <c r="L180" s="23">
        <v>1989218.37</v>
      </c>
      <c r="M180" s="23">
        <v>1989218.37</v>
      </c>
      <c r="N180" s="23">
        <v>0</v>
      </c>
      <c r="O180" s="23">
        <v>44264852.619999997</v>
      </c>
      <c r="P180" s="23">
        <v>44264852.619999997</v>
      </c>
      <c r="Q180" s="23">
        <v>0</v>
      </c>
    </row>
    <row r="181" spans="5:17" ht="38.25" x14ac:dyDescent="0.2">
      <c r="E181" s="8">
        <f t="shared" si="2"/>
        <v>162</v>
      </c>
      <c r="F181" s="21" t="s">
        <v>319</v>
      </c>
      <c r="G181" s="21" t="s">
        <v>320</v>
      </c>
      <c r="H181" s="22" t="s">
        <v>59</v>
      </c>
      <c r="I181" s="23">
        <v>1989218.37</v>
      </c>
      <c r="J181" s="23">
        <v>1989218.37</v>
      </c>
      <c r="K181" s="23">
        <v>0</v>
      </c>
      <c r="L181" s="23">
        <v>1393634.6</v>
      </c>
      <c r="M181" s="23">
        <v>1393634.6</v>
      </c>
      <c r="N181" s="23">
        <v>0</v>
      </c>
      <c r="O181" s="23">
        <v>-18401579.260000002</v>
      </c>
      <c r="P181" s="23">
        <v>-18401579.260000002</v>
      </c>
      <c r="Q181" s="23">
        <v>0</v>
      </c>
    </row>
    <row r="182" spans="5:17" ht="25.5" x14ac:dyDescent="0.2">
      <c r="E182" s="8">
        <f t="shared" si="2"/>
        <v>163</v>
      </c>
      <c r="F182" s="21" t="s">
        <v>321</v>
      </c>
      <c r="G182" s="21" t="s">
        <v>318</v>
      </c>
      <c r="H182" s="22"/>
      <c r="I182" s="23">
        <v>3295689.86</v>
      </c>
      <c r="J182" s="23">
        <v>3295689.86</v>
      </c>
      <c r="K182" s="23">
        <v>0</v>
      </c>
      <c r="L182" s="23">
        <v>3382852.97</v>
      </c>
      <c r="M182" s="23">
        <v>3382852.97</v>
      </c>
      <c r="N182" s="23">
        <v>0</v>
      </c>
      <c r="O182" s="23">
        <v>25863273.359999999</v>
      </c>
      <c r="P182" s="23">
        <v>25863273.359999999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322</v>
      </c>
      <c r="G183" s="21" t="s">
        <v>318</v>
      </c>
      <c r="H183" s="22"/>
      <c r="I183" s="23">
        <v>3295689.86</v>
      </c>
      <c r="J183" s="23">
        <v>3295689.86</v>
      </c>
      <c r="K183" s="23">
        <v>0</v>
      </c>
      <c r="L183" s="23">
        <v>3382852.97</v>
      </c>
      <c r="M183" s="23">
        <v>3382852.97</v>
      </c>
      <c r="N183" s="23">
        <v>0</v>
      </c>
      <c r="O183" s="23">
        <v>25863273.359999999</v>
      </c>
      <c r="P183" s="23">
        <v>25863273.359999999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323</v>
      </c>
      <c r="G184" s="21" t="s">
        <v>280</v>
      </c>
      <c r="H184" s="22"/>
      <c r="I184" s="23">
        <v>74255123.170000002</v>
      </c>
      <c r="J184" s="23">
        <v>74255123.170000002</v>
      </c>
      <c r="K184" s="23">
        <v>0</v>
      </c>
      <c r="L184" s="23">
        <v>43583156.390000001</v>
      </c>
      <c r="M184" s="23">
        <v>43583156.390000001</v>
      </c>
      <c r="N184" s="23">
        <v>0</v>
      </c>
      <c r="O184" s="23">
        <v>499511206.47000003</v>
      </c>
      <c r="P184" s="23">
        <v>499511206.47000003</v>
      </c>
      <c r="Q184" s="23">
        <v>0</v>
      </c>
    </row>
    <row r="185" spans="5:17" x14ac:dyDescent="0.2">
      <c r="E185" s="8">
        <f t="shared" si="2"/>
        <v>166</v>
      </c>
      <c r="F185" s="21" t="s">
        <v>324</v>
      </c>
      <c r="G185" s="21"/>
      <c r="H185" s="22"/>
      <c r="I185" s="23">
        <v>337597914583.10999</v>
      </c>
      <c r="J185" s="23">
        <v>213995195838.12</v>
      </c>
      <c r="K185" s="23">
        <v>123602718744.99001</v>
      </c>
      <c r="L185" s="23">
        <v>338622675558.22998</v>
      </c>
      <c r="M185" s="23">
        <v>214968033762.66</v>
      </c>
      <c r="N185" s="23">
        <v>123654641795.57001</v>
      </c>
      <c r="O185" s="23">
        <v>13831700362.290001</v>
      </c>
      <c r="P185" s="23">
        <v>7516170181.5100002</v>
      </c>
      <c r="Q185" s="23">
        <v>6315530180.7799997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76.5" x14ac:dyDescent="0.2">
      <c r="E187" s="8">
        <f t="shared" si="2"/>
        <v>168</v>
      </c>
      <c r="F187" s="21" t="s">
        <v>325</v>
      </c>
      <c r="G187" s="21" t="s">
        <v>326</v>
      </c>
      <c r="H187" s="22" t="s">
        <v>59</v>
      </c>
      <c r="I187" s="23">
        <v>350000000</v>
      </c>
      <c r="J187" s="23">
        <v>350000000</v>
      </c>
      <c r="K187" s="23">
        <v>0</v>
      </c>
      <c r="L187" s="23">
        <v>350000000</v>
      </c>
      <c r="M187" s="23">
        <v>350000000</v>
      </c>
      <c r="N187" s="23">
        <v>0</v>
      </c>
      <c r="O187" s="23">
        <v>0</v>
      </c>
      <c r="P187" s="23">
        <v>0</v>
      </c>
      <c r="Q187" s="23">
        <v>0</v>
      </c>
    </row>
    <row r="188" spans="5:17" ht="76.5" x14ac:dyDescent="0.2">
      <c r="E188" s="8">
        <f t="shared" si="2"/>
        <v>169</v>
      </c>
      <c r="F188" s="21" t="s">
        <v>327</v>
      </c>
      <c r="G188" s="21" t="s">
        <v>328</v>
      </c>
      <c r="H188" s="22" t="s">
        <v>59</v>
      </c>
      <c r="I188" s="23">
        <v>3621433507.1599998</v>
      </c>
      <c r="J188" s="23">
        <v>3621433507.1599998</v>
      </c>
      <c r="K188" s="23">
        <v>0</v>
      </c>
      <c r="L188" s="23">
        <v>2528100856.1199999</v>
      </c>
      <c r="M188" s="23">
        <v>2528100856.1199999</v>
      </c>
      <c r="N188" s="23">
        <v>0</v>
      </c>
      <c r="O188" s="23">
        <v>155134500</v>
      </c>
      <c r="P188" s="23">
        <v>155134500</v>
      </c>
      <c r="Q188" s="23">
        <v>0</v>
      </c>
    </row>
    <row r="189" spans="5:17" ht="102" x14ac:dyDescent="0.2">
      <c r="E189" s="8">
        <f t="shared" si="2"/>
        <v>170</v>
      </c>
      <c r="F189" s="21" t="s">
        <v>329</v>
      </c>
      <c r="G189" s="21" t="s">
        <v>330</v>
      </c>
      <c r="H189" s="22" t="s">
        <v>35</v>
      </c>
      <c r="I189" s="23">
        <v>6859.76</v>
      </c>
      <c r="J189" s="23">
        <v>6859.76</v>
      </c>
      <c r="K189" s="23">
        <v>0</v>
      </c>
      <c r="L189" s="23">
        <v>10532.68</v>
      </c>
      <c r="M189" s="23">
        <v>10532.68</v>
      </c>
      <c r="N189" s="23">
        <v>0</v>
      </c>
      <c r="O189" s="23">
        <v>-372.89</v>
      </c>
      <c r="P189" s="23">
        <v>-372.89</v>
      </c>
      <c r="Q189" s="23">
        <v>0</v>
      </c>
    </row>
    <row r="190" spans="5:17" ht="89.25" x14ac:dyDescent="0.2">
      <c r="E190" s="8">
        <f t="shared" si="2"/>
        <v>171</v>
      </c>
      <c r="F190" s="21" t="s">
        <v>331</v>
      </c>
      <c r="G190" s="21" t="s">
        <v>332</v>
      </c>
      <c r="H190" s="22" t="s">
        <v>59</v>
      </c>
      <c r="I190" s="23">
        <v>17183382.32</v>
      </c>
      <c r="J190" s="23">
        <v>17183382.32</v>
      </c>
      <c r="K190" s="23">
        <v>0</v>
      </c>
      <c r="L190" s="23">
        <v>12076200.09</v>
      </c>
      <c r="M190" s="23">
        <v>12076200.09</v>
      </c>
      <c r="N190" s="23">
        <v>0</v>
      </c>
      <c r="O190" s="23">
        <v>828800.75</v>
      </c>
      <c r="P190" s="23">
        <v>828800.75</v>
      </c>
      <c r="Q190" s="23">
        <v>0</v>
      </c>
    </row>
    <row r="191" spans="5:17" ht="63.75" x14ac:dyDescent="0.2">
      <c r="E191" s="8">
        <f t="shared" si="2"/>
        <v>172</v>
      </c>
      <c r="F191" s="21" t="s">
        <v>333</v>
      </c>
      <c r="G191" s="21" t="s">
        <v>334</v>
      </c>
      <c r="H191" s="22"/>
      <c r="I191" s="23">
        <v>3988623749.2399998</v>
      </c>
      <c r="J191" s="23">
        <v>3988623749.2399998</v>
      </c>
      <c r="K191" s="23">
        <v>0</v>
      </c>
      <c r="L191" s="23">
        <v>2890187588.8899999</v>
      </c>
      <c r="M191" s="23">
        <v>2890187588.8899999</v>
      </c>
      <c r="N191" s="23">
        <v>0</v>
      </c>
      <c r="O191" s="23">
        <v>155962927.86000001</v>
      </c>
      <c r="P191" s="23">
        <v>155962927.86000001</v>
      </c>
      <c r="Q191" s="23">
        <v>0</v>
      </c>
    </row>
    <row r="192" spans="5:17" x14ac:dyDescent="0.2">
      <c r="E192" s="8">
        <f t="shared" si="2"/>
        <v>173</v>
      </c>
      <c r="F192" s="21" t="s">
        <v>335</v>
      </c>
      <c r="G192" s="21" t="s">
        <v>336</v>
      </c>
      <c r="H192" s="22"/>
      <c r="I192" s="23">
        <v>3988623749.2399998</v>
      </c>
      <c r="J192" s="23">
        <v>3988623749.2399998</v>
      </c>
      <c r="K192" s="23">
        <v>0</v>
      </c>
      <c r="L192" s="23">
        <v>2890187588.8899999</v>
      </c>
      <c r="M192" s="23">
        <v>2890187588.8899999</v>
      </c>
      <c r="N192" s="23">
        <v>0</v>
      </c>
      <c r="O192" s="23">
        <v>155962927.86000001</v>
      </c>
      <c r="P192" s="23">
        <v>155962927.86000001</v>
      </c>
      <c r="Q192" s="23">
        <v>0</v>
      </c>
    </row>
    <row r="193" spans="5:17" ht="38.25" x14ac:dyDescent="0.2">
      <c r="E193" s="8">
        <f t="shared" si="2"/>
        <v>174</v>
      </c>
      <c r="F193" s="21" t="s">
        <v>337</v>
      </c>
      <c r="G193" s="21" t="s">
        <v>338</v>
      </c>
      <c r="H193" s="22" t="s">
        <v>59</v>
      </c>
      <c r="I193" s="23">
        <v>129283885.98</v>
      </c>
      <c r="J193" s="23">
        <v>38636000</v>
      </c>
      <c r="K193" s="23">
        <v>90647885.980000004</v>
      </c>
      <c r="L193" s="23">
        <v>129283885.98</v>
      </c>
      <c r="M193" s="23">
        <v>38636000</v>
      </c>
      <c r="N193" s="23">
        <v>90647885.980000004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339</v>
      </c>
      <c r="G194" s="21" t="s">
        <v>340</v>
      </c>
      <c r="H194" s="22" t="s">
        <v>59</v>
      </c>
      <c r="I194" s="23">
        <v>2149269614.21</v>
      </c>
      <c r="J194" s="23">
        <v>486511829.83999997</v>
      </c>
      <c r="K194" s="23">
        <v>1662757784.3699999</v>
      </c>
      <c r="L194" s="23">
        <v>2130412988.5799999</v>
      </c>
      <c r="M194" s="23">
        <v>469833249.72000003</v>
      </c>
      <c r="N194" s="23">
        <v>1660579738.8599999</v>
      </c>
      <c r="O194" s="23">
        <v>49375354.93</v>
      </c>
      <c r="P194" s="23">
        <v>736021.39</v>
      </c>
      <c r="Q194" s="23">
        <v>48639333.539999999</v>
      </c>
    </row>
    <row r="195" spans="5:17" ht="38.25" x14ac:dyDescent="0.2">
      <c r="E195" s="8">
        <f t="shared" si="2"/>
        <v>176</v>
      </c>
      <c r="F195" s="21" t="s">
        <v>341</v>
      </c>
      <c r="G195" s="21" t="s">
        <v>342</v>
      </c>
      <c r="H195" s="22"/>
      <c r="I195" s="23">
        <v>2278553500.1900001</v>
      </c>
      <c r="J195" s="23">
        <v>525147829.83999997</v>
      </c>
      <c r="K195" s="23">
        <v>1753405670.3499999</v>
      </c>
      <c r="L195" s="23">
        <v>2259696874.5599999</v>
      </c>
      <c r="M195" s="23">
        <v>508469249.72000003</v>
      </c>
      <c r="N195" s="23">
        <v>1751227624.8399999</v>
      </c>
      <c r="O195" s="23">
        <v>49375354.93</v>
      </c>
      <c r="P195" s="23">
        <v>736021.39</v>
      </c>
      <c r="Q195" s="23">
        <v>48639333.539999999</v>
      </c>
    </row>
    <row r="196" spans="5:17" ht="38.25" x14ac:dyDescent="0.2">
      <c r="E196" s="8">
        <f t="shared" si="2"/>
        <v>177</v>
      </c>
      <c r="F196" s="21" t="s">
        <v>343</v>
      </c>
      <c r="G196" s="21" t="s">
        <v>342</v>
      </c>
      <c r="H196" s="22"/>
      <c r="I196" s="23">
        <v>2278553500.1900001</v>
      </c>
      <c r="J196" s="23">
        <v>525147829.83999997</v>
      </c>
      <c r="K196" s="23">
        <v>1753405670.3499999</v>
      </c>
      <c r="L196" s="23">
        <v>2259696874.5599999</v>
      </c>
      <c r="M196" s="23">
        <v>508469249.72000003</v>
      </c>
      <c r="N196" s="23">
        <v>1751227624.8399999</v>
      </c>
      <c r="O196" s="23">
        <v>49375354.93</v>
      </c>
      <c r="P196" s="23">
        <v>736021.39</v>
      </c>
      <c r="Q196" s="23">
        <v>48639333.539999999</v>
      </c>
    </row>
    <row r="197" spans="5:17" ht="25.5" x14ac:dyDescent="0.2">
      <c r="E197" s="8">
        <f t="shared" si="2"/>
        <v>178</v>
      </c>
      <c r="F197" s="21" t="s">
        <v>109</v>
      </c>
      <c r="G197" s="21" t="s">
        <v>32</v>
      </c>
      <c r="H197" s="22"/>
      <c r="I197" s="23">
        <v>6267177249.4300003</v>
      </c>
      <c r="J197" s="23">
        <v>4513771579.0799999</v>
      </c>
      <c r="K197" s="23">
        <v>1753405670.3499999</v>
      </c>
      <c r="L197" s="23">
        <v>5149884463.4499998</v>
      </c>
      <c r="M197" s="23">
        <v>3398656838.6100001</v>
      </c>
      <c r="N197" s="23">
        <v>1751227624.8399999</v>
      </c>
      <c r="O197" s="23">
        <v>205338282.78999999</v>
      </c>
      <c r="P197" s="23">
        <v>156698949.25</v>
      </c>
      <c r="Q197" s="23">
        <v>48639333.539999999</v>
      </c>
    </row>
    <row r="198" spans="5:17" x14ac:dyDescent="0.2">
      <c r="E198" s="8">
        <f t="shared" si="2"/>
        <v>179</v>
      </c>
      <c r="F198" s="21" t="s">
        <v>110</v>
      </c>
      <c r="G198" s="21" t="s">
        <v>111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25.5" x14ac:dyDescent="0.2">
      <c r="E199" s="8">
        <f t="shared" si="2"/>
        <v>180</v>
      </c>
      <c r="F199" s="21" t="s">
        <v>344</v>
      </c>
      <c r="G199" s="21" t="s">
        <v>345</v>
      </c>
      <c r="H199" s="22" t="s">
        <v>59</v>
      </c>
      <c r="I199" s="23">
        <v>7930779.3099999996</v>
      </c>
      <c r="J199" s="23">
        <v>7930779.3099999996</v>
      </c>
      <c r="K199" s="23">
        <v>0</v>
      </c>
      <c r="L199" s="23">
        <v>7930779.3099999996</v>
      </c>
      <c r="M199" s="23">
        <v>7930779.3099999996</v>
      </c>
      <c r="N199" s="23">
        <v>0</v>
      </c>
      <c r="O199" s="23">
        <v>0</v>
      </c>
      <c r="P199" s="23">
        <v>0</v>
      </c>
      <c r="Q199" s="23">
        <v>0</v>
      </c>
    </row>
    <row r="200" spans="5:17" ht="25.5" x14ac:dyDescent="0.2">
      <c r="E200" s="8">
        <f t="shared" si="2"/>
        <v>181</v>
      </c>
      <c r="F200" s="21" t="s">
        <v>346</v>
      </c>
      <c r="G200" s="21" t="s">
        <v>347</v>
      </c>
      <c r="H200" s="22"/>
      <c r="I200" s="23">
        <v>7930779.3099999996</v>
      </c>
      <c r="J200" s="23">
        <v>7930779.3099999996</v>
      </c>
      <c r="K200" s="23">
        <v>0</v>
      </c>
      <c r="L200" s="23">
        <v>7930779.3099999996</v>
      </c>
      <c r="M200" s="23">
        <v>7930779.3099999996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348</v>
      </c>
      <c r="G201" s="21" t="s">
        <v>349</v>
      </c>
      <c r="H201" s="22"/>
      <c r="I201" s="23">
        <v>7930779.3099999996</v>
      </c>
      <c r="J201" s="23">
        <v>7930779.3099999996</v>
      </c>
      <c r="K201" s="23">
        <v>0</v>
      </c>
      <c r="L201" s="23">
        <v>7930779.3099999996</v>
      </c>
      <c r="M201" s="23">
        <v>7930779.3099999996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166</v>
      </c>
      <c r="G202" s="21" t="s">
        <v>167</v>
      </c>
      <c r="H202" s="22" t="s">
        <v>59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3008813921.73</v>
      </c>
      <c r="P202" s="23">
        <v>2608491335.8099999</v>
      </c>
      <c r="Q202" s="23">
        <v>400322585.92000002</v>
      </c>
    </row>
    <row r="203" spans="5:17" ht="51" x14ac:dyDescent="0.2">
      <c r="E203" s="8">
        <f t="shared" si="2"/>
        <v>184</v>
      </c>
      <c r="F203" s="21" t="s">
        <v>350</v>
      </c>
      <c r="G203" s="21" t="s">
        <v>351</v>
      </c>
      <c r="H203" s="22" t="s">
        <v>59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6596692</v>
      </c>
      <c r="P203" s="23">
        <v>6596692</v>
      </c>
      <c r="Q203" s="23">
        <v>0</v>
      </c>
    </row>
    <row r="204" spans="5:17" ht="38.25" x14ac:dyDescent="0.2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680411466.87</v>
      </c>
      <c r="J204" s="23">
        <v>273372533.17000002</v>
      </c>
      <c r="K204" s="23">
        <v>407038933.69999999</v>
      </c>
      <c r="L204" s="23">
        <v>680562427.66999996</v>
      </c>
      <c r="M204" s="23">
        <v>273523493.97000003</v>
      </c>
      <c r="N204" s="23">
        <v>407038933.69999999</v>
      </c>
      <c r="O204" s="23">
        <v>150960.79999999999</v>
      </c>
      <c r="P204" s="23">
        <v>150960.79999999999</v>
      </c>
      <c r="Q204" s="23">
        <v>0</v>
      </c>
    </row>
    <row r="205" spans="5:17" ht="38.25" x14ac:dyDescent="0.2">
      <c r="E205" s="8">
        <f t="shared" si="2"/>
        <v>186</v>
      </c>
      <c r="F205" s="21" t="s">
        <v>354</v>
      </c>
      <c r="G205" s="21" t="s">
        <v>355</v>
      </c>
      <c r="H205" s="22" t="s">
        <v>59</v>
      </c>
      <c r="I205" s="23">
        <v>1661155.69</v>
      </c>
      <c r="J205" s="23">
        <v>1661155.69</v>
      </c>
      <c r="K205" s="23">
        <v>0</v>
      </c>
      <c r="L205" s="23">
        <v>1412347.3</v>
      </c>
      <c r="M205" s="23">
        <v>1412347.3</v>
      </c>
      <c r="N205" s="23">
        <v>0</v>
      </c>
      <c r="O205" s="23">
        <v>271163.84000000003</v>
      </c>
      <c r="P205" s="23">
        <v>271163.84000000003</v>
      </c>
      <c r="Q205" s="23">
        <v>0</v>
      </c>
    </row>
    <row r="206" spans="5:17" ht="51" x14ac:dyDescent="0.2">
      <c r="E206" s="8">
        <f t="shared" si="2"/>
        <v>187</v>
      </c>
      <c r="F206" s="21" t="s">
        <v>356</v>
      </c>
      <c r="G206" s="21" t="s">
        <v>357</v>
      </c>
      <c r="H206" s="22" t="s">
        <v>59</v>
      </c>
      <c r="I206" s="23">
        <v>1599717.68</v>
      </c>
      <c r="J206" s="23">
        <v>1599717.68</v>
      </c>
      <c r="K206" s="23">
        <v>0</v>
      </c>
      <c r="L206" s="23">
        <v>1364040.59</v>
      </c>
      <c r="M206" s="23">
        <v>1364040.59</v>
      </c>
      <c r="N206" s="23">
        <v>0</v>
      </c>
      <c r="O206" s="23">
        <v>964088.2</v>
      </c>
      <c r="P206" s="23">
        <v>964088.2</v>
      </c>
      <c r="Q206" s="23">
        <v>0</v>
      </c>
    </row>
    <row r="207" spans="5:17" ht="38.25" x14ac:dyDescent="0.2">
      <c r="E207" s="8">
        <f t="shared" si="2"/>
        <v>188</v>
      </c>
      <c r="F207" s="21" t="s">
        <v>172</v>
      </c>
      <c r="G207" s="21" t="s">
        <v>167</v>
      </c>
      <c r="H207" s="22"/>
      <c r="I207" s="23">
        <v>683672340.24000001</v>
      </c>
      <c r="J207" s="23">
        <v>276633406.54000002</v>
      </c>
      <c r="K207" s="23">
        <v>407038933.69999999</v>
      </c>
      <c r="L207" s="23">
        <v>683338815.55999994</v>
      </c>
      <c r="M207" s="23">
        <v>276299881.86000001</v>
      </c>
      <c r="N207" s="23">
        <v>407038933.69999999</v>
      </c>
      <c r="O207" s="23">
        <v>3016796826.5700002</v>
      </c>
      <c r="P207" s="23">
        <v>2616474240.6500001</v>
      </c>
      <c r="Q207" s="23">
        <v>400322585.92000002</v>
      </c>
    </row>
    <row r="208" spans="5:17" ht="38.25" x14ac:dyDescent="0.2">
      <c r="E208" s="8">
        <f t="shared" si="2"/>
        <v>189</v>
      </c>
      <c r="F208" s="21" t="s">
        <v>358</v>
      </c>
      <c r="G208" s="21" t="s">
        <v>359</v>
      </c>
      <c r="H208" s="22" t="s">
        <v>59</v>
      </c>
      <c r="I208" s="23">
        <v>51802632286.309998</v>
      </c>
      <c r="J208" s="23">
        <v>51197355084.07</v>
      </c>
      <c r="K208" s="23">
        <v>605277202.24000001</v>
      </c>
      <c r="L208" s="23">
        <v>51987922648.080002</v>
      </c>
      <c r="M208" s="23">
        <v>51414474911.599998</v>
      </c>
      <c r="N208" s="23">
        <v>573447736.48000002</v>
      </c>
      <c r="O208" s="23">
        <v>4577772494.8199997</v>
      </c>
      <c r="P208" s="23">
        <v>4464079230.0100002</v>
      </c>
      <c r="Q208" s="23">
        <v>113693264.81</v>
      </c>
    </row>
    <row r="209" spans="5:17" ht="63.75" x14ac:dyDescent="0.2">
      <c r="E209" s="8">
        <f t="shared" si="2"/>
        <v>190</v>
      </c>
      <c r="F209" s="21" t="s">
        <v>360</v>
      </c>
      <c r="G209" s="21" t="s">
        <v>361</v>
      </c>
      <c r="H209" s="22" t="s">
        <v>35</v>
      </c>
      <c r="I209" s="23">
        <v>1725264.69</v>
      </c>
      <c r="J209" s="23">
        <v>1706714.93</v>
      </c>
      <c r="K209" s="23">
        <v>18549.759999999998</v>
      </c>
      <c r="L209" s="23">
        <v>2102477.96</v>
      </c>
      <c r="M209" s="23">
        <v>2098197.77</v>
      </c>
      <c r="N209" s="23">
        <v>4280.1899999999996</v>
      </c>
      <c r="O209" s="23">
        <v>-2869981.03</v>
      </c>
      <c r="P209" s="23">
        <v>-2789964.18</v>
      </c>
      <c r="Q209" s="23">
        <v>-80016.850000000006</v>
      </c>
    </row>
    <row r="210" spans="5:17" ht="63.75" x14ac:dyDescent="0.2">
      <c r="E210" s="8">
        <f t="shared" si="2"/>
        <v>191</v>
      </c>
      <c r="F210" s="21" t="s">
        <v>360</v>
      </c>
      <c r="G210" s="21" t="s">
        <v>361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4603162.07</v>
      </c>
      <c r="P210" s="23">
        <v>4601554.24</v>
      </c>
      <c r="Q210" s="23">
        <v>1607.83</v>
      </c>
    </row>
    <row r="211" spans="5:17" ht="51" x14ac:dyDescent="0.2">
      <c r="E211" s="8">
        <f t="shared" si="2"/>
        <v>192</v>
      </c>
      <c r="F211" s="21" t="s">
        <v>362</v>
      </c>
      <c r="G211" s="21" t="s">
        <v>363</v>
      </c>
      <c r="H211" s="22" t="s">
        <v>59</v>
      </c>
      <c r="I211" s="23">
        <v>42790829.030000001</v>
      </c>
      <c r="J211" s="23">
        <v>42535463.829999998</v>
      </c>
      <c r="K211" s="23">
        <v>255365.2</v>
      </c>
      <c r="L211" s="23">
        <v>41940155.409999996</v>
      </c>
      <c r="M211" s="23">
        <v>41764688.82</v>
      </c>
      <c r="N211" s="23">
        <v>175466.59</v>
      </c>
      <c r="O211" s="23">
        <v>21439213.390000001</v>
      </c>
      <c r="P211" s="23">
        <v>21304039.600000001</v>
      </c>
      <c r="Q211" s="23">
        <v>135173.79</v>
      </c>
    </row>
    <row r="212" spans="5:17" ht="25.5" x14ac:dyDescent="0.2">
      <c r="E212" s="8">
        <f t="shared" ref="E212:E275" si="3">ROW($E212)-19</f>
        <v>193</v>
      </c>
      <c r="F212" s="21" t="s">
        <v>364</v>
      </c>
      <c r="G212" s="21" t="s">
        <v>365</v>
      </c>
      <c r="H212" s="22"/>
      <c r="I212" s="23">
        <v>51847148380.029999</v>
      </c>
      <c r="J212" s="23">
        <v>51241597262.830002</v>
      </c>
      <c r="K212" s="23">
        <v>605551117.20000005</v>
      </c>
      <c r="L212" s="23">
        <v>52031965281.449997</v>
      </c>
      <c r="M212" s="23">
        <v>51458337798.190002</v>
      </c>
      <c r="N212" s="23">
        <v>573627483.25999999</v>
      </c>
      <c r="O212" s="23">
        <v>4600944889.25</v>
      </c>
      <c r="P212" s="23">
        <v>4487194859.6700001</v>
      </c>
      <c r="Q212" s="23">
        <v>113750029.58</v>
      </c>
    </row>
    <row r="213" spans="5:17" ht="25.5" x14ac:dyDescent="0.2">
      <c r="E213" s="8">
        <f t="shared" si="3"/>
        <v>194</v>
      </c>
      <c r="F213" s="21" t="s">
        <v>173</v>
      </c>
      <c r="G213" s="21" t="s">
        <v>174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866543005.30999994</v>
      </c>
      <c r="P213" s="23">
        <v>515527344.44999999</v>
      </c>
      <c r="Q213" s="23">
        <v>351015660.86000001</v>
      </c>
    </row>
    <row r="214" spans="5:17" ht="38.25" x14ac:dyDescent="0.2">
      <c r="E214" s="8">
        <f t="shared" si="3"/>
        <v>195</v>
      </c>
      <c r="F214" s="21" t="s">
        <v>175</v>
      </c>
      <c r="G214" s="21" t="s">
        <v>176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1400249.1</v>
      </c>
      <c r="P214" s="23">
        <v>1400249.1</v>
      </c>
      <c r="Q214" s="23">
        <v>0</v>
      </c>
    </row>
    <row r="215" spans="5:17" ht="38.25" x14ac:dyDescent="0.2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371740.05</v>
      </c>
      <c r="P215" s="23">
        <v>371740.05</v>
      </c>
      <c r="Q215" s="23">
        <v>0</v>
      </c>
    </row>
    <row r="216" spans="5:17" ht="38.25" x14ac:dyDescent="0.2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3201.83</v>
      </c>
      <c r="J216" s="23">
        <v>0</v>
      </c>
      <c r="K216" s="23">
        <v>3201.83</v>
      </c>
      <c r="L216" s="23">
        <v>22995.18</v>
      </c>
      <c r="M216" s="23">
        <v>19176</v>
      </c>
      <c r="N216" s="23">
        <v>3819.18</v>
      </c>
      <c r="O216" s="23">
        <v>632942.94999999995</v>
      </c>
      <c r="P216" s="23">
        <v>485245.37</v>
      </c>
      <c r="Q216" s="23">
        <v>147697.57999999999</v>
      </c>
    </row>
    <row r="217" spans="5:17" ht="38.25" x14ac:dyDescent="0.2">
      <c r="E217" s="8">
        <f t="shared" si="3"/>
        <v>198</v>
      </c>
      <c r="F217" s="21" t="s">
        <v>370</v>
      </c>
      <c r="G217" s="21" t="s">
        <v>371</v>
      </c>
      <c r="H217" s="22" t="s">
        <v>59</v>
      </c>
      <c r="I217" s="23">
        <v>2922953.96</v>
      </c>
      <c r="J217" s="23">
        <v>2916328.86</v>
      </c>
      <c r="K217" s="23">
        <v>6625.1</v>
      </c>
      <c r="L217" s="23">
        <v>2922770.05</v>
      </c>
      <c r="M217" s="23">
        <v>2916221.2</v>
      </c>
      <c r="N217" s="23">
        <v>6548.85</v>
      </c>
      <c r="O217" s="23">
        <v>267.58999999999997</v>
      </c>
      <c r="P217" s="23">
        <v>138.31</v>
      </c>
      <c r="Q217" s="23">
        <v>129.28</v>
      </c>
    </row>
    <row r="218" spans="5:17" ht="25.5" x14ac:dyDescent="0.2">
      <c r="E218" s="8">
        <f t="shared" si="3"/>
        <v>199</v>
      </c>
      <c r="F218" s="21" t="s">
        <v>181</v>
      </c>
      <c r="G218" s="21" t="s">
        <v>174</v>
      </c>
      <c r="H218" s="22"/>
      <c r="I218" s="23">
        <v>2926155.79</v>
      </c>
      <c r="J218" s="23">
        <v>2916328.86</v>
      </c>
      <c r="K218" s="23">
        <v>9826.93</v>
      </c>
      <c r="L218" s="23">
        <v>2945765.23</v>
      </c>
      <c r="M218" s="23">
        <v>2935397.2</v>
      </c>
      <c r="N218" s="23">
        <v>10368.030000000001</v>
      </c>
      <c r="O218" s="23">
        <v>868948205</v>
      </c>
      <c r="P218" s="23">
        <v>517784717.27999997</v>
      </c>
      <c r="Q218" s="23">
        <v>351163487.72000003</v>
      </c>
    </row>
    <row r="219" spans="5:17" ht="38.25" x14ac:dyDescent="0.2">
      <c r="E219" s="8">
        <f t="shared" si="3"/>
        <v>200</v>
      </c>
      <c r="F219" s="21" t="s">
        <v>372</v>
      </c>
      <c r="G219" s="21" t="s">
        <v>373</v>
      </c>
      <c r="H219" s="22" t="s">
        <v>59</v>
      </c>
      <c r="I219" s="23">
        <v>109981476.04000001</v>
      </c>
      <c r="J219" s="23">
        <v>75543863.989999995</v>
      </c>
      <c r="K219" s="23">
        <v>34437612.049999997</v>
      </c>
      <c r="L219" s="23">
        <v>87794587.280000001</v>
      </c>
      <c r="M219" s="23">
        <v>62583975.890000001</v>
      </c>
      <c r="N219" s="23">
        <v>25210611.390000001</v>
      </c>
      <c r="O219" s="23">
        <v>1855965121.98</v>
      </c>
      <c r="P219" s="23">
        <v>1586468364.46</v>
      </c>
      <c r="Q219" s="23">
        <v>269496757.51999998</v>
      </c>
    </row>
    <row r="220" spans="5:17" ht="51" x14ac:dyDescent="0.2">
      <c r="E220" s="8">
        <f t="shared" si="3"/>
        <v>201</v>
      </c>
      <c r="F220" s="21" t="s">
        <v>374</v>
      </c>
      <c r="G220" s="21" t="s">
        <v>375</v>
      </c>
      <c r="H220" s="22" t="s">
        <v>35</v>
      </c>
      <c r="I220" s="23">
        <v>1426077.42</v>
      </c>
      <c r="J220" s="23">
        <v>1359461.54</v>
      </c>
      <c r="K220" s="23">
        <v>66615.88</v>
      </c>
      <c r="L220" s="23">
        <v>1559095.5</v>
      </c>
      <c r="M220" s="23">
        <v>1509016.48</v>
      </c>
      <c r="N220" s="23">
        <v>50079.02</v>
      </c>
      <c r="O220" s="23">
        <v>-5530042.7999999998</v>
      </c>
      <c r="P220" s="23">
        <v>-5510849.3899999997</v>
      </c>
      <c r="Q220" s="23">
        <v>-19193.41</v>
      </c>
    </row>
    <row r="221" spans="5:17" ht="51" x14ac:dyDescent="0.2">
      <c r="E221" s="8">
        <f t="shared" si="3"/>
        <v>202</v>
      </c>
      <c r="F221" s="21" t="s">
        <v>374</v>
      </c>
      <c r="G221" s="21" t="s">
        <v>375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4283128.18</v>
      </c>
      <c r="P221" s="23">
        <v>3971999.31</v>
      </c>
      <c r="Q221" s="23">
        <v>311128.87</v>
      </c>
    </row>
    <row r="222" spans="5:17" ht="38.25" x14ac:dyDescent="0.2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21390313.73</v>
      </c>
      <c r="J222" s="23">
        <v>20906623.640000001</v>
      </c>
      <c r="K222" s="23">
        <v>483690.09</v>
      </c>
      <c r="L222" s="23">
        <v>20859159.440000001</v>
      </c>
      <c r="M222" s="23">
        <v>20392682.539999999</v>
      </c>
      <c r="N222" s="23">
        <v>466476.9</v>
      </c>
      <c r="O222" s="23">
        <v>15674271.99</v>
      </c>
      <c r="P222" s="23">
        <v>15330905.75</v>
      </c>
      <c r="Q222" s="23">
        <v>343366.24</v>
      </c>
    </row>
    <row r="223" spans="5:17" ht="25.5" x14ac:dyDescent="0.2">
      <c r="E223" s="8">
        <f t="shared" si="3"/>
        <v>204</v>
      </c>
      <c r="F223" s="21" t="s">
        <v>378</v>
      </c>
      <c r="G223" s="21" t="s">
        <v>379</v>
      </c>
      <c r="H223" s="22"/>
      <c r="I223" s="23">
        <v>132797867.19</v>
      </c>
      <c r="J223" s="23">
        <v>97809949.170000002</v>
      </c>
      <c r="K223" s="23">
        <v>34987918.020000003</v>
      </c>
      <c r="L223" s="23">
        <v>110212842.22</v>
      </c>
      <c r="M223" s="23">
        <v>84485674.909999996</v>
      </c>
      <c r="N223" s="23">
        <v>25727167.309999999</v>
      </c>
      <c r="O223" s="23">
        <v>1870392479.3499999</v>
      </c>
      <c r="P223" s="23">
        <v>1600260420.1300001</v>
      </c>
      <c r="Q223" s="23">
        <v>270132059.22000003</v>
      </c>
    </row>
    <row r="224" spans="5:17" ht="38.25" x14ac:dyDescent="0.2">
      <c r="E224" s="8">
        <f t="shared" si="3"/>
        <v>205</v>
      </c>
      <c r="F224" s="21" t="s">
        <v>182</v>
      </c>
      <c r="G224" s="21" t="s">
        <v>183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36800833.340000004</v>
      </c>
      <c r="P224" s="23">
        <v>24996830.41</v>
      </c>
      <c r="Q224" s="23">
        <v>11804002.93</v>
      </c>
    </row>
    <row r="225" spans="5:17" ht="51" x14ac:dyDescent="0.2">
      <c r="E225" s="8">
        <f t="shared" si="3"/>
        <v>206</v>
      </c>
      <c r="F225" s="21" t="s">
        <v>380</v>
      </c>
      <c r="G225" s="21" t="s">
        <v>381</v>
      </c>
      <c r="H225" s="22" t="s">
        <v>59</v>
      </c>
      <c r="I225" s="23">
        <v>460869868.69</v>
      </c>
      <c r="J225" s="23">
        <v>430524640.10000002</v>
      </c>
      <c r="K225" s="23">
        <v>30345228.59</v>
      </c>
      <c r="L225" s="23">
        <v>456175029.82999998</v>
      </c>
      <c r="M225" s="23">
        <v>434091463.02999997</v>
      </c>
      <c r="N225" s="23">
        <v>22083566.800000001</v>
      </c>
      <c r="O225" s="23">
        <v>356198663.50999999</v>
      </c>
      <c r="P225" s="23">
        <v>180537393.71000001</v>
      </c>
      <c r="Q225" s="23">
        <v>175661269.80000001</v>
      </c>
    </row>
    <row r="226" spans="5:17" ht="51" x14ac:dyDescent="0.2">
      <c r="E226" s="8">
        <f t="shared" si="3"/>
        <v>207</v>
      </c>
      <c r="F226" s="21" t="s">
        <v>382</v>
      </c>
      <c r="G226" s="21" t="s">
        <v>383</v>
      </c>
      <c r="H226" s="22" t="s">
        <v>59</v>
      </c>
      <c r="I226" s="23">
        <v>6251778.6699999999</v>
      </c>
      <c r="J226" s="23">
        <v>6251778.6699999999</v>
      </c>
      <c r="K226" s="23">
        <v>0</v>
      </c>
      <c r="L226" s="23">
        <v>3302603.1</v>
      </c>
      <c r="M226" s="23">
        <v>3302603.1</v>
      </c>
      <c r="N226" s="23">
        <v>0</v>
      </c>
      <c r="O226" s="23">
        <v>14066637.939999999</v>
      </c>
      <c r="P226" s="23">
        <v>14066637.939999999</v>
      </c>
      <c r="Q226" s="23">
        <v>0</v>
      </c>
    </row>
    <row r="227" spans="5:17" ht="63.75" x14ac:dyDescent="0.2">
      <c r="E227" s="8">
        <f t="shared" si="3"/>
        <v>208</v>
      </c>
      <c r="F227" s="21" t="s">
        <v>384</v>
      </c>
      <c r="G227" s="21" t="s">
        <v>385</v>
      </c>
      <c r="H227" s="22" t="s">
        <v>35</v>
      </c>
      <c r="I227" s="23">
        <v>177999.77</v>
      </c>
      <c r="J227" s="23">
        <v>133566.57</v>
      </c>
      <c r="K227" s="23">
        <v>44433.2</v>
      </c>
      <c r="L227" s="23">
        <v>317148.34999999998</v>
      </c>
      <c r="M227" s="23">
        <v>126182.75</v>
      </c>
      <c r="N227" s="23">
        <v>190965.6</v>
      </c>
      <c r="O227" s="23">
        <v>-222213.41</v>
      </c>
      <c r="P227" s="23">
        <v>-193557.65</v>
      </c>
      <c r="Q227" s="23">
        <v>-28655.759999999998</v>
      </c>
    </row>
    <row r="228" spans="5:17" ht="63.75" x14ac:dyDescent="0.2">
      <c r="E228" s="8">
        <f t="shared" si="3"/>
        <v>209</v>
      </c>
      <c r="F228" s="21" t="s">
        <v>384</v>
      </c>
      <c r="G228" s="21" t="s">
        <v>385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184654.42</v>
      </c>
      <c r="P228" s="23">
        <v>184362.67</v>
      </c>
      <c r="Q228" s="23">
        <v>291.75</v>
      </c>
    </row>
    <row r="229" spans="5:17" ht="38.25" x14ac:dyDescent="0.2">
      <c r="E229" s="8">
        <f t="shared" si="3"/>
        <v>210</v>
      </c>
      <c r="F229" s="21" t="s">
        <v>386</v>
      </c>
      <c r="G229" s="21" t="s">
        <v>387</v>
      </c>
      <c r="H229" s="22" t="s">
        <v>59</v>
      </c>
      <c r="I229" s="23">
        <v>2317632.09</v>
      </c>
      <c r="J229" s="23">
        <v>2012211.7</v>
      </c>
      <c r="K229" s="23">
        <v>305420.39</v>
      </c>
      <c r="L229" s="23">
        <v>2263113.65</v>
      </c>
      <c r="M229" s="23">
        <v>1975054.91</v>
      </c>
      <c r="N229" s="23">
        <v>288058.74</v>
      </c>
      <c r="O229" s="23">
        <v>2028027.82</v>
      </c>
      <c r="P229" s="23">
        <v>1758255.72</v>
      </c>
      <c r="Q229" s="23">
        <v>269772.09999999998</v>
      </c>
    </row>
    <row r="230" spans="5:17" ht="25.5" x14ac:dyDescent="0.2">
      <c r="E230" s="8">
        <f t="shared" si="3"/>
        <v>211</v>
      </c>
      <c r="F230" s="21" t="s">
        <v>184</v>
      </c>
      <c r="G230" s="21" t="s">
        <v>185</v>
      </c>
      <c r="H230" s="22"/>
      <c r="I230" s="23">
        <v>469617279.22000003</v>
      </c>
      <c r="J230" s="23">
        <v>438922197.04000002</v>
      </c>
      <c r="K230" s="23">
        <v>30695082.18</v>
      </c>
      <c r="L230" s="23">
        <v>462057894.93000001</v>
      </c>
      <c r="M230" s="23">
        <v>439495303.79000002</v>
      </c>
      <c r="N230" s="23">
        <v>22562591.140000001</v>
      </c>
      <c r="O230" s="23">
        <v>409056603.62</v>
      </c>
      <c r="P230" s="23">
        <v>221349922.80000001</v>
      </c>
      <c r="Q230" s="23">
        <v>187706680.81999999</v>
      </c>
    </row>
    <row r="231" spans="5:17" x14ac:dyDescent="0.2">
      <c r="E231" s="8">
        <f t="shared" si="3"/>
        <v>212</v>
      </c>
      <c r="F231" s="21" t="s">
        <v>186</v>
      </c>
      <c r="G231" s="21" t="s">
        <v>187</v>
      </c>
      <c r="H231" s="22"/>
      <c r="I231" s="23">
        <v>53136162022.470001</v>
      </c>
      <c r="J231" s="23">
        <v>52057879144.440002</v>
      </c>
      <c r="K231" s="23">
        <v>1078282878.03</v>
      </c>
      <c r="L231" s="23">
        <v>53290520599.389999</v>
      </c>
      <c r="M231" s="23">
        <v>52261554055.949997</v>
      </c>
      <c r="N231" s="23">
        <v>1028966543.4400001</v>
      </c>
      <c r="O231" s="23">
        <v>10766139003.790001</v>
      </c>
      <c r="P231" s="23">
        <v>9443064160.5300007</v>
      </c>
      <c r="Q231" s="23">
        <v>1323074843.26</v>
      </c>
    </row>
    <row r="232" spans="5:17" ht="76.5" x14ac:dyDescent="0.2">
      <c r="E232" s="8">
        <f t="shared" si="3"/>
        <v>213</v>
      </c>
      <c r="F232" s="21" t="s">
        <v>388</v>
      </c>
      <c r="G232" s="21" t="s">
        <v>389</v>
      </c>
      <c r="H232" s="22" t="s">
        <v>59</v>
      </c>
      <c r="I232" s="23">
        <v>1868644.74</v>
      </c>
      <c r="J232" s="23">
        <v>1868644.74</v>
      </c>
      <c r="K232" s="23">
        <v>0</v>
      </c>
      <c r="L232" s="23">
        <v>20475000</v>
      </c>
      <c r="M232" s="23">
        <v>20475000</v>
      </c>
      <c r="N232" s="23">
        <v>0</v>
      </c>
      <c r="O232" s="23">
        <v>351761666.30000001</v>
      </c>
      <c r="P232" s="23">
        <v>351761666.30000001</v>
      </c>
      <c r="Q232" s="23">
        <v>0</v>
      </c>
    </row>
    <row r="233" spans="5:17" ht="140.25" x14ac:dyDescent="0.2">
      <c r="E233" s="8">
        <f t="shared" si="3"/>
        <v>214</v>
      </c>
      <c r="F233" s="21" t="s">
        <v>390</v>
      </c>
      <c r="G233" s="21" t="s">
        <v>391</v>
      </c>
      <c r="H233" s="22" t="s">
        <v>35</v>
      </c>
      <c r="I233" s="23">
        <v>259.45</v>
      </c>
      <c r="J233" s="23">
        <v>259.45</v>
      </c>
      <c r="K233" s="23">
        <v>0</v>
      </c>
      <c r="L233" s="23">
        <v>243.71</v>
      </c>
      <c r="M233" s="23">
        <v>243.71</v>
      </c>
      <c r="N233" s="23">
        <v>0</v>
      </c>
      <c r="O233" s="23">
        <v>-127.31</v>
      </c>
      <c r="P233" s="23">
        <v>-127.31</v>
      </c>
      <c r="Q233" s="23">
        <v>0</v>
      </c>
    </row>
    <row r="234" spans="5:17" ht="127.5" x14ac:dyDescent="0.2">
      <c r="E234" s="8">
        <f t="shared" si="3"/>
        <v>215</v>
      </c>
      <c r="F234" s="21" t="s">
        <v>392</v>
      </c>
      <c r="G234" s="21" t="s">
        <v>393</v>
      </c>
      <c r="H234" s="22" t="s">
        <v>59</v>
      </c>
      <c r="I234" s="23">
        <v>826338.94</v>
      </c>
      <c r="J234" s="23">
        <v>826338.94</v>
      </c>
      <c r="K234" s="23">
        <v>0</v>
      </c>
      <c r="L234" s="23">
        <v>845824.18</v>
      </c>
      <c r="M234" s="23">
        <v>845824.18</v>
      </c>
      <c r="N234" s="23">
        <v>0</v>
      </c>
      <c r="O234" s="23">
        <v>845824.18</v>
      </c>
      <c r="P234" s="23">
        <v>845824.18</v>
      </c>
      <c r="Q234" s="23">
        <v>0</v>
      </c>
    </row>
    <row r="235" spans="5:17" ht="102" x14ac:dyDescent="0.2">
      <c r="E235" s="8">
        <f t="shared" si="3"/>
        <v>216</v>
      </c>
      <c r="F235" s="21" t="s">
        <v>394</v>
      </c>
      <c r="G235" s="21" t="s">
        <v>395</v>
      </c>
      <c r="H235" s="22"/>
      <c r="I235" s="23">
        <v>2695243.13</v>
      </c>
      <c r="J235" s="23">
        <v>2695243.13</v>
      </c>
      <c r="K235" s="23">
        <v>0</v>
      </c>
      <c r="L235" s="23">
        <v>21321067.890000001</v>
      </c>
      <c r="M235" s="23">
        <v>21321067.890000001</v>
      </c>
      <c r="N235" s="23">
        <v>0</v>
      </c>
      <c r="O235" s="23">
        <v>352607363.17000002</v>
      </c>
      <c r="P235" s="23">
        <v>352607363.17000002</v>
      </c>
      <c r="Q235" s="23">
        <v>0</v>
      </c>
    </row>
    <row r="236" spans="5:17" ht="63.75" x14ac:dyDescent="0.2">
      <c r="E236" s="8">
        <f t="shared" si="3"/>
        <v>217</v>
      </c>
      <c r="F236" s="21" t="s">
        <v>396</v>
      </c>
      <c r="G236" s="21" t="s">
        <v>397</v>
      </c>
      <c r="H236" s="22"/>
      <c r="I236" s="23">
        <v>2695243.13</v>
      </c>
      <c r="J236" s="23">
        <v>2695243.13</v>
      </c>
      <c r="K236" s="23">
        <v>0</v>
      </c>
      <c r="L236" s="23">
        <v>21321067.890000001</v>
      </c>
      <c r="M236" s="23">
        <v>21321067.890000001</v>
      </c>
      <c r="N236" s="23">
        <v>0</v>
      </c>
      <c r="O236" s="23">
        <v>352607363.17000002</v>
      </c>
      <c r="P236" s="23">
        <v>352607363.17000002</v>
      </c>
      <c r="Q236" s="23">
        <v>0</v>
      </c>
    </row>
    <row r="237" spans="5:17" ht="89.25" x14ac:dyDescent="0.2">
      <c r="E237" s="8">
        <f t="shared" si="3"/>
        <v>218</v>
      </c>
      <c r="F237" s="21" t="s">
        <v>398</v>
      </c>
      <c r="G237" s="21" t="s">
        <v>399</v>
      </c>
      <c r="H237" s="22" t="s">
        <v>59</v>
      </c>
      <c r="I237" s="23">
        <v>2488199104.73</v>
      </c>
      <c r="J237" s="23">
        <v>1206563232.5599999</v>
      </c>
      <c r="K237" s="23">
        <v>1281635872.1700001</v>
      </c>
      <c r="L237" s="23">
        <v>2488200447.25</v>
      </c>
      <c r="M237" s="23">
        <v>1206563232.5599999</v>
      </c>
      <c r="N237" s="23">
        <v>1281637214.6900001</v>
      </c>
      <c r="O237" s="23">
        <v>22535.99</v>
      </c>
      <c r="P237" s="23">
        <v>0</v>
      </c>
      <c r="Q237" s="23">
        <v>22535.99</v>
      </c>
    </row>
    <row r="238" spans="5:17" ht="63.7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2132572.6</v>
      </c>
      <c r="J238" s="23">
        <v>2132572.6</v>
      </c>
      <c r="K238" s="23">
        <v>0</v>
      </c>
      <c r="L238" s="23">
        <v>2132572.6</v>
      </c>
      <c r="M238" s="23">
        <v>2132572.6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698745978.32000005</v>
      </c>
      <c r="J239" s="23">
        <v>698745978.32000005</v>
      </c>
      <c r="K239" s="23">
        <v>0</v>
      </c>
      <c r="L239" s="23">
        <v>698742160.32000005</v>
      </c>
      <c r="M239" s="23">
        <v>698742160.32000005</v>
      </c>
      <c r="N239" s="23">
        <v>0</v>
      </c>
      <c r="O239" s="23">
        <v>382</v>
      </c>
      <c r="P239" s="23">
        <v>382</v>
      </c>
      <c r="Q239" s="23">
        <v>0</v>
      </c>
    </row>
    <row r="240" spans="5:17" ht="25.5" x14ac:dyDescent="0.2">
      <c r="E240" s="8">
        <f t="shared" si="3"/>
        <v>221</v>
      </c>
      <c r="F240" s="21" t="s">
        <v>404</v>
      </c>
      <c r="G240" s="21" t="s">
        <v>405</v>
      </c>
      <c r="H240" s="22" t="s">
        <v>59</v>
      </c>
      <c r="I240" s="23">
        <v>29.57</v>
      </c>
      <c r="J240" s="23">
        <v>0</v>
      </c>
      <c r="K240" s="23">
        <v>29.57</v>
      </c>
      <c r="L240" s="23">
        <v>36.47</v>
      </c>
      <c r="M240" s="23">
        <v>0</v>
      </c>
      <c r="N240" s="23">
        <v>36.47</v>
      </c>
      <c r="O240" s="23">
        <v>1197797.74</v>
      </c>
      <c r="P240" s="23">
        <v>1196707.82</v>
      </c>
      <c r="Q240" s="23">
        <v>1089.92</v>
      </c>
    </row>
    <row r="241" spans="5:17" ht="51" x14ac:dyDescent="0.2">
      <c r="E241" s="8">
        <f t="shared" si="3"/>
        <v>222</v>
      </c>
      <c r="F241" s="21" t="s">
        <v>406</v>
      </c>
      <c r="G241" s="21" t="s">
        <v>407</v>
      </c>
      <c r="H241" s="22" t="s">
        <v>59</v>
      </c>
      <c r="I241" s="23">
        <v>133466951.55</v>
      </c>
      <c r="J241" s="23">
        <v>133466885.66</v>
      </c>
      <c r="K241" s="23">
        <v>65.89</v>
      </c>
      <c r="L241" s="23">
        <v>129883637.13</v>
      </c>
      <c r="M241" s="23">
        <v>129883555.87</v>
      </c>
      <c r="N241" s="23">
        <v>81.260000000000005</v>
      </c>
      <c r="O241" s="23">
        <v>1955164.83</v>
      </c>
      <c r="P241" s="23">
        <v>1952735.53</v>
      </c>
      <c r="Q241" s="23">
        <v>2429.3000000000002</v>
      </c>
    </row>
    <row r="242" spans="5:17" ht="51" x14ac:dyDescent="0.2">
      <c r="E242" s="8">
        <f t="shared" si="3"/>
        <v>223</v>
      </c>
      <c r="F242" s="21" t="s">
        <v>408</v>
      </c>
      <c r="G242" s="21" t="s">
        <v>409</v>
      </c>
      <c r="H242" s="22"/>
      <c r="I242" s="23">
        <v>3322544636.77</v>
      </c>
      <c r="J242" s="23">
        <v>2040908669.1400001</v>
      </c>
      <c r="K242" s="23">
        <v>1281635967.6300001</v>
      </c>
      <c r="L242" s="23">
        <v>3318958853.77</v>
      </c>
      <c r="M242" s="23">
        <v>2037321521.3499999</v>
      </c>
      <c r="N242" s="23">
        <v>1281637332.4200001</v>
      </c>
      <c r="O242" s="23">
        <v>3175880.56</v>
      </c>
      <c r="P242" s="23">
        <v>3149825.35</v>
      </c>
      <c r="Q242" s="23">
        <v>26055.21</v>
      </c>
    </row>
    <row r="243" spans="5:17" ht="63.75" x14ac:dyDescent="0.2">
      <c r="E243" s="8">
        <f t="shared" si="3"/>
        <v>224</v>
      </c>
      <c r="F243" s="21" t="s">
        <v>197</v>
      </c>
      <c r="G243" s="21" t="s">
        <v>198</v>
      </c>
      <c r="H243" s="22" t="s">
        <v>59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5804736.71</v>
      </c>
      <c r="P243" s="23">
        <v>4395113.4400000004</v>
      </c>
      <c r="Q243" s="23">
        <v>1409623.27</v>
      </c>
    </row>
    <row r="244" spans="5:17" ht="38.25" x14ac:dyDescent="0.2">
      <c r="E244" s="8">
        <f t="shared" si="3"/>
        <v>225</v>
      </c>
      <c r="F244" s="21" t="s">
        <v>199</v>
      </c>
      <c r="G244" s="21" t="s">
        <v>200</v>
      </c>
      <c r="H244" s="22"/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5804736.71</v>
      </c>
      <c r="P244" s="23">
        <v>4395113.4400000004</v>
      </c>
      <c r="Q244" s="23">
        <v>1409623.27</v>
      </c>
    </row>
    <row r="245" spans="5:17" ht="38.25" x14ac:dyDescent="0.2">
      <c r="E245" s="8">
        <f t="shared" si="3"/>
        <v>226</v>
      </c>
      <c r="F245" s="21" t="s">
        <v>410</v>
      </c>
      <c r="G245" s="21" t="s">
        <v>411</v>
      </c>
      <c r="H245" s="22" t="s">
        <v>59</v>
      </c>
      <c r="I245" s="23">
        <v>348874786.29000002</v>
      </c>
      <c r="J245" s="23">
        <v>348803626.77999997</v>
      </c>
      <c r="K245" s="23">
        <v>71159.509999999995</v>
      </c>
      <c r="L245" s="23">
        <v>250180726.69</v>
      </c>
      <c r="M245" s="23">
        <v>250092955.34999999</v>
      </c>
      <c r="N245" s="23">
        <v>87771.34</v>
      </c>
      <c r="O245" s="23">
        <v>1076572117.3800001</v>
      </c>
      <c r="P245" s="23">
        <v>1073948412.52</v>
      </c>
      <c r="Q245" s="23">
        <v>2623704.86</v>
      </c>
    </row>
    <row r="246" spans="5:17" x14ac:dyDescent="0.2">
      <c r="E246" s="8">
        <f t="shared" si="3"/>
        <v>227</v>
      </c>
      <c r="F246" s="21" t="s">
        <v>412</v>
      </c>
      <c r="G246" s="21"/>
      <c r="H246" s="22"/>
      <c r="I246" s="23">
        <v>348874786.29000002</v>
      </c>
      <c r="J246" s="23">
        <v>348803626.77999997</v>
      </c>
      <c r="K246" s="23">
        <v>71159.509999999995</v>
      </c>
      <c r="L246" s="23">
        <v>250180726.69</v>
      </c>
      <c r="M246" s="23">
        <v>250092955.34999999</v>
      </c>
      <c r="N246" s="23">
        <v>87771.34</v>
      </c>
      <c r="O246" s="23">
        <v>1076572117.3800001</v>
      </c>
      <c r="P246" s="23">
        <v>1073948412.52</v>
      </c>
      <c r="Q246" s="23">
        <v>2623704.86</v>
      </c>
    </row>
    <row r="247" spans="5:17" ht="25.5" x14ac:dyDescent="0.2">
      <c r="E247" s="8">
        <f t="shared" si="3"/>
        <v>228</v>
      </c>
      <c r="F247" s="21" t="s">
        <v>413</v>
      </c>
      <c r="G247" s="21" t="s">
        <v>414</v>
      </c>
      <c r="H247" s="22" t="s">
        <v>59</v>
      </c>
      <c r="I247" s="23">
        <v>2741866.26</v>
      </c>
      <c r="J247" s="23">
        <v>2732806.26</v>
      </c>
      <c r="K247" s="23">
        <v>9060</v>
      </c>
      <c r="L247" s="23">
        <v>2742727.26</v>
      </c>
      <c r="M247" s="23">
        <v>2732806.26</v>
      </c>
      <c r="N247" s="23">
        <v>9921</v>
      </c>
      <c r="O247" s="23">
        <v>619764</v>
      </c>
      <c r="P247" s="23">
        <v>0</v>
      </c>
      <c r="Q247" s="23">
        <v>619764</v>
      </c>
    </row>
    <row r="248" spans="5:17" x14ac:dyDescent="0.2">
      <c r="E248" s="8">
        <f t="shared" si="3"/>
        <v>229</v>
      </c>
      <c r="F248" s="21" t="s">
        <v>415</v>
      </c>
      <c r="G248" s="21"/>
      <c r="H248" s="22"/>
      <c r="I248" s="23">
        <v>2741866.26</v>
      </c>
      <c r="J248" s="23">
        <v>2732806.26</v>
      </c>
      <c r="K248" s="23">
        <v>9060</v>
      </c>
      <c r="L248" s="23">
        <v>2742727.26</v>
      </c>
      <c r="M248" s="23">
        <v>2732806.26</v>
      </c>
      <c r="N248" s="23">
        <v>9921</v>
      </c>
      <c r="O248" s="23">
        <v>619764</v>
      </c>
      <c r="P248" s="23">
        <v>0</v>
      </c>
      <c r="Q248" s="23">
        <v>619764</v>
      </c>
    </row>
    <row r="249" spans="5:17" ht="38.25" x14ac:dyDescent="0.2">
      <c r="E249" s="8">
        <f t="shared" si="3"/>
        <v>230</v>
      </c>
      <c r="F249" s="21" t="s">
        <v>416</v>
      </c>
      <c r="G249" s="21" t="s">
        <v>417</v>
      </c>
      <c r="H249" s="22" t="s">
        <v>59</v>
      </c>
      <c r="I249" s="23">
        <v>210461.57</v>
      </c>
      <c r="J249" s="23">
        <v>210461.57</v>
      </c>
      <c r="K249" s="23">
        <v>0</v>
      </c>
      <c r="L249" s="23">
        <v>258326.68</v>
      </c>
      <c r="M249" s="23">
        <v>258326.68</v>
      </c>
      <c r="N249" s="23">
        <v>0</v>
      </c>
      <c r="O249" s="23">
        <v>4100557.58</v>
      </c>
      <c r="P249" s="23">
        <v>4100557.58</v>
      </c>
      <c r="Q249" s="23">
        <v>0</v>
      </c>
    </row>
    <row r="250" spans="5:17" ht="38.25" x14ac:dyDescent="0.2">
      <c r="E250" s="8">
        <f t="shared" si="3"/>
        <v>231</v>
      </c>
      <c r="F250" s="21" t="s">
        <v>418</v>
      </c>
      <c r="G250" s="21" t="s">
        <v>417</v>
      </c>
      <c r="H250" s="22"/>
      <c r="I250" s="23">
        <v>210461.57</v>
      </c>
      <c r="J250" s="23">
        <v>210461.57</v>
      </c>
      <c r="K250" s="23">
        <v>0</v>
      </c>
      <c r="L250" s="23">
        <v>258326.68</v>
      </c>
      <c r="M250" s="23">
        <v>258326.68</v>
      </c>
      <c r="N250" s="23">
        <v>0</v>
      </c>
      <c r="O250" s="23">
        <v>4100557.58</v>
      </c>
      <c r="P250" s="23">
        <v>4100557.58</v>
      </c>
      <c r="Q250" s="23">
        <v>0</v>
      </c>
    </row>
    <row r="251" spans="5:17" ht="63.75" x14ac:dyDescent="0.2">
      <c r="E251" s="8">
        <f t="shared" si="3"/>
        <v>232</v>
      </c>
      <c r="F251" s="21" t="s">
        <v>201</v>
      </c>
      <c r="G251" s="21" t="s">
        <v>202</v>
      </c>
      <c r="H251" s="22"/>
      <c r="I251" s="23">
        <v>3674371750.8899999</v>
      </c>
      <c r="J251" s="23">
        <v>2392655563.75</v>
      </c>
      <c r="K251" s="23">
        <v>1281716187.1400001</v>
      </c>
      <c r="L251" s="23">
        <v>3572140634.4000001</v>
      </c>
      <c r="M251" s="23">
        <v>2290405609.6399999</v>
      </c>
      <c r="N251" s="23">
        <v>1281735024.76</v>
      </c>
      <c r="O251" s="23">
        <v>1090273056.23</v>
      </c>
      <c r="P251" s="23">
        <v>1085593908.8900001</v>
      </c>
      <c r="Q251" s="23">
        <v>4679147.34</v>
      </c>
    </row>
    <row r="252" spans="5:17" x14ac:dyDescent="0.2">
      <c r="E252" s="8">
        <f t="shared" si="3"/>
        <v>233</v>
      </c>
      <c r="F252" s="21" t="s">
        <v>203</v>
      </c>
      <c r="G252" s="21" t="s">
        <v>111</v>
      </c>
      <c r="H252" s="22"/>
      <c r="I252" s="23">
        <v>56821159795.800003</v>
      </c>
      <c r="J252" s="23">
        <v>54461160730.629997</v>
      </c>
      <c r="K252" s="23">
        <v>2359999065.1700001</v>
      </c>
      <c r="L252" s="23">
        <v>56891913080.989998</v>
      </c>
      <c r="M252" s="23">
        <v>54581211512.790001</v>
      </c>
      <c r="N252" s="23">
        <v>2310701568.1999998</v>
      </c>
      <c r="O252" s="23">
        <v>12209019423.190001</v>
      </c>
      <c r="P252" s="23">
        <v>10881265432.59</v>
      </c>
      <c r="Q252" s="23">
        <v>1327753990.5999999</v>
      </c>
    </row>
    <row r="253" spans="5:17" ht="38.25" x14ac:dyDescent="0.2">
      <c r="E253" s="8">
        <f t="shared" si="3"/>
        <v>234</v>
      </c>
      <c r="F253" s="21" t="s">
        <v>204</v>
      </c>
      <c r="G253" s="21" t="s">
        <v>205</v>
      </c>
      <c r="H253" s="22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5:17" ht="76.5" x14ac:dyDescent="0.2">
      <c r="E254" s="8">
        <f t="shared" si="3"/>
        <v>235</v>
      </c>
      <c r="F254" s="21" t="s">
        <v>419</v>
      </c>
      <c r="G254" s="21" t="s">
        <v>420</v>
      </c>
      <c r="H254" s="22" t="s">
        <v>59</v>
      </c>
      <c r="I254" s="23">
        <v>8639302</v>
      </c>
      <c r="J254" s="23">
        <v>8639302</v>
      </c>
      <c r="K254" s="23">
        <v>0</v>
      </c>
      <c r="L254" s="23">
        <v>8491700.5</v>
      </c>
      <c r="M254" s="23">
        <v>8491700.5</v>
      </c>
      <c r="N254" s="23">
        <v>0</v>
      </c>
      <c r="O254" s="23">
        <v>119442</v>
      </c>
      <c r="P254" s="23">
        <v>119442</v>
      </c>
      <c r="Q254" s="23">
        <v>0</v>
      </c>
    </row>
    <row r="255" spans="5:17" ht="63.75" x14ac:dyDescent="0.2">
      <c r="E255" s="8">
        <f t="shared" si="3"/>
        <v>236</v>
      </c>
      <c r="F255" s="21" t="s">
        <v>421</v>
      </c>
      <c r="G255" s="21" t="s">
        <v>422</v>
      </c>
      <c r="H255" s="22"/>
      <c r="I255" s="23">
        <v>8639302</v>
      </c>
      <c r="J255" s="23">
        <v>8639302</v>
      </c>
      <c r="K255" s="23">
        <v>0</v>
      </c>
      <c r="L255" s="23">
        <v>8491700.5</v>
      </c>
      <c r="M255" s="23">
        <v>8491700.5</v>
      </c>
      <c r="N255" s="23">
        <v>0</v>
      </c>
      <c r="O255" s="23">
        <v>119442</v>
      </c>
      <c r="P255" s="23">
        <v>119442</v>
      </c>
      <c r="Q255" s="23">
        <v>0</v>
      </c>
    </row>
    <row r="256" spans="5:17" ht="38.25" x14ac:dyDescent="0.2">
      <c r="E256" s="8">
        <f t="shared" si="3"/>
        <v>237</v>
      </c>
      <c r="F256" s="21" t="s">
        <v>423</v>
      </c>
      <c r="G256" s="21" t="s">
        <v>424</v>
      </c>
      <c r="H256" s="22"/>
      <c r="I256" s="23">
        <v>8639302</v>
      </c>
      <c r="J256" s="23">
        <v>8639302</v>
      </c>
      <c r="K256" s="23">
        <v>0</v>
      </c>
      <c r="L256" s="23">
        <v>8491700.5</v>
      </c>
      <c r="M256" s="23">
        <v>8491700.5</v>
      </c>
      <c r="N256" s="23">
        <v>0</v>
      </c>
      <c r="O256" s="23">
        <v>119442</v>
      </c>
      <c r="P256" s="23">
        <v>119442</v>
      </c>
      <c r="Q256" s="23">
        <v>0</v>
      </c>
    </row>
    <row r="257" spans="5:17" ht="25.5" x14ac:dyDescent="0.2">
      <c r="E257" s="8">
        <f t="shared" si="3"/>
        <v>238</v>
      </c>
      <c r="F257" s="21" t="s">
        <v>425</v>
      </c>
      <c r="G257" s="21" t="s">
        <v>426</v>
      </c>
      <c r="H257" s="22" t="s">
        <v>59</v>
      </c>
      <c r="I257" s="23">
        <v>9332631.8300000001</v>
      </c>
      <c r="J257" s="23">
        <v>9329498.1600000001</v>
      </c>
      <c r="K257" s="23">
        <v>3133.67</v>
      </c>
      <c r="L257" s="23">
        <v>6774049.8899999997</v>
      </c>
      <c r="M257" s="23">
        <v>6773918.2999999998</v>
      </c>
      <c r="N257" s="23">
        <v>131.59</v>
      </c>
      <c r="O257" s="23">
        <v>17630495.149999999</v>
      </c>
      <c r="P257" s="23">
        <v>17624094.23</v>
      </c>
      <c r="Q257" s="23">
        <v>6400.92</v>
      </c>
    </row>
    <row r="258" spans="5:17" ht="25.5" x14ac:dyDescent="0.2">
      <c r="E258" s="8">
        <f t="shared" si="3"/>
        <v>239</v>
      </c>
      <c r="F258" s="21" t="s">
        <v>427</v>
      </c>
      <c r="G258" s="21" t="s">
        <v>426</v>
      </c>
      <c r="H258" s="22"/>
      <c r="I258" s="23">
        <v>9332631.8300000001</v>
      </c>
      <c r="J258" s="23">
        <v>9329498.1600000001</v>
      </c>
      <c r="K258" s="23">
        <v>3133.67</v>
      </c>
      <c r="L258" s="23">
        <v>6774049.8899999997</v>
      </c>
      <c r="M258" s="23">
        <v>6773918.2999999998</v>
      </c>
      <c r="N258" s="23">
        <v>131.59</v>
      </c>
      <c r="O258" s="23">
        <v>17630495.149999999</v>
      </c>
      <c r="P258" s="23">
        <v>17624094.23</v>
      </c>
      <c r="Q258" s="23">
        <v>6400.92</v>
      </c>
    </row>
    <row r="259" spans="5:17" ht="38.25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21831183.600000001</v>
      </c>
      <c r="J259" s="23">
        <v>21831183.600000001</v>
      </c>
      <c r="K259" s="23">
        <v>0</v>
      </c>
      <c r="L259" s="23">
        <v>30364335.68</v>
      </c>
      <c r="M259" s="23">
        <v>30364335.68</v>
      </c>
      <c r="N259" s="23">
        <v>0</v>
      </c>
      <c r="O259" s="23">
        <v>9364335.6799999997</v>
      </c>
      <c r="P259" s="23">
        <v>9364335.6799999997</v>
      </c>
      <c r="Q259" s="23">
        <v>0</v>
      </c>
    </row>
    <row r="260" spans="5:17" ht="25.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1281787.02</v>
      </c>
      <c r="J260" s="23">
        <v>1281787.02</v>
      </c>
      <c r="K260" s="23">
        <v>0</v>
      </c>
      <c r="L260" s="23">
        <v>1522795.63</v>
      </c>
      <c r="M260" s="23">
        <v>1522795.63</v>
      </c>
      <c r="N260" s="23">
        <v>0</v>
      </c>
      <c r="O260" s="23">
        <v>26976177.690000001</v>
      </c>
      <c r="P260" s="23">
        <v>26976177.690000001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433</v>
      </c>
      <c r="H261" s="22" t="s">
        <v>59</v>
      </c>
      <c r="I261" s="23">
        <v>659555.62</v>
      </c>
      <c r="J261" s="23">
        <v>659555.62</v>
      </c>
      <c r="K261" s="23">
        <v>0</v>
      </c>
      <c r="L261" s="23">
        <v>307900.55</v>
      </c>
      <c r="M261" s="23">
        <v>307900.55</v>
      </c>
      <c r="N261" s="23">
        <v>0</v>
      </c>
      <c r="O261" s="23">
        <v>357699.76</v>
      </c>
      <c r="P261" s="23">
        <v>357699.76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4949600.1100000003</v>
      </c>
      <c r="J262" s="23">
        <v>4949600.1100000003</v>
      </c>
      <c r="K262" s="23">
        <v>0</v>
      </c>
      <c r="L262" s="23">
        <v>4395585.49</v>
      </c>
      <c r="M262" s="23">
        <v>4395585.49</v>
      </c>
      <c r="N262" s="23">
        <v>0</v>
      </c>
      <c r="O262" s="23">
        <v>4838909.09</v>
      </c>
      <c r="P262" s="23">
        <v>4838909.09</v>
      </c>
      <c r="Q262" s="23">
        <v>0</v>
      </c>
    </row>
    <row r="263" spans="5:17" ht="51" x14ac:dyDescent="0.2">
      <c r="E263" s="8">
        <f t="shared" si="3"/>
        <v>244</v>
      </c>
      <c r="F263" s="21" t="s">
        <v>436</v>
      </c>
      <c r="G263" s="21" t="s">
        <v>437</v>
      </c>
      <c r="H263" s="22"/>
      <c r="I263" s="23">
        <v>28722126.350000001</v>
      </c>
      <c r="J263" s="23">
        <v>28722126.350000001</v>
      </c>
      <c r="K263" s="23">
        <v>0</v>
      </c>
      <c r="L263" s="23">
        <v>36590617.350000001</v>
      </c>
      <c r="M263" s="23">
        <v>36590617.350000001</v>
      </c>
      <c r="N263" s="23">
        <v>0</v>
      </c>
      <c r="O263" s="23">
        <v>41537122.219999999</v>
      </c>
      <c r="P263" s="23">
        <v>41537122.219999999</v>
      </c>
      <c r="Q263" s="23">
        <v>0</v>
      </c>
    </row>
    <row r="264" spans="5:17" ht="76.5" x14ac:dyDescent="0.2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16352067.789999999</v>
      </c>
      <c r="J264" s="23">
        <v>16352067.789999999</v>
      </c>
      <c r="K264" s="23">
        <v>0</v>
      </c>
      <c r="L264" s="23">
        <v>16317191.539999999</v>
      </c>
      <c r="M264" s="23">
        <v>16317191.539999999</v>
      </c>
      <c r="N264" s="23">
        <v>0</v>
      </c>
      <c r="O264" s="23">
        <v>6621529.46</v>
      </c>
      <c r="P264" s="23">
        <v>6621529.46</v>
      </c>
      <c r="Q264" s="23">
        <v>0</v>
      </c>
    </row>
    <row r="265" spans="5:17" ht="63.75" x14ac:dyDescent="0.2">
      <c r="E265" s="8">
        <f t="shared" si="3"/>
        <v>246</v>
      </c>
      <c r="F265" s="21" t="s">
        <v>440</v>
      </c>
      <c r="G265" s="21" t="s">
        <v>441</v>
      </c>
      <c r="H265" s="22" t="s">
        <v>59</v>
      </c>
      <c r="I265" s="23">
        <v>0</v>
      </c>
      <c r="J265" s="23">
        <v>0</v>
      </c>
      <c r="K265" s="23">
        <v>0</v>
      </c>
      <c r="L265" s="23">
        <v>1826220.57</v>
      </c>
      <c r="M265" s="23">
        <v>1826220.57</v>
      </c>
      <c r="N265" s="23">
        <v>0</v>
      </c>
      <c r="O265" s="23">
        <v>4843847.2</v>
      </c>
      <c r="P265" s="23">
        <v>4843847.2</v>
      </c>
      <c r="Q265" s="23">
        <v>0</v>
      </c>
    </row>
    <row r="266" spans="5:17" ht="51" x14ac:dyDescent="0.2">
      <c r="E266" s="8">
        <f t="shared" si="3"/>
        <v>247</v>
      </c>
      <c r="F266" s="21" t="s">
        <v>442</v>
      </c>
      <c r="G266" s="21" t="s">
        <v>235</v>
      </c>
      <c r="H266" s="22"/>
      <c r="I266" s="23">
        <v>16352067.789999999</v>
      </c>
      <c r="J266" s="23">
        <v>16352067.789999999</v>
      </c>
      <c r="K266" s="23">
        <v>0</v>
      </c>
      <c r="L266" s="23">
        <v>18143412.109999999</v>
      </c>
      <c r="M266" s="23">
        <v>18143412.109999999</v>
      </c>
      <c r="N266" s="23">
        <v>0</v>
      </c>
      <c r="O266" s="23">
        <v>11465376.66</v>
      </c>
      <c r="P266" s="23">
        <v>11465376.66</v>
      </c>
      <c r="Q266" s="23">
        <v>0</v>
      </c>
    </row>
    <row r="267" spans="5:17" ht="76.5" x14ac:dyDescent="0.2">
      <c r="E267" s="8">
        <f t="shared" si="3"/>
        <v>248</v>
      </c>
      <c r="F267" s="21" t="s">
        <v>443</v>
      </c>
      <c r="G267" s="21" t="s">
        <v>444</v>
      </c>
      <c r="H267" s="22" t="s">
        <v>59</v>
      </c>
      <c r="I267" s="23">
        <v>59711969447.940002</v>
      </c>
      <c r="J267" s="23">
        <v>28781450310.009998</v>
      </c>
      <c r="K267" s="23">
        <v>30930519137.93</v>
      </c>
      <c r="L267" s="23">
        <v>59711969447.940002</v>
      </c>
      <c r="M267" s="23">
        <v>28781450310.009998</v>
      </c>
      <c r="N267" s="23">
        <v>30930519137.93</v>
      </c>
      <c r="O267" s="23">
        <v>0</v>
      </c>
      <c r="P267" s="23">
        <v>0</v>
      </c>
      <c r="Q267" s="23">
        <v>0</v>
      </c>
    </row>
    <row r="268" spans="5:17" ht="63.7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7615701810.6000004</v>
      </c>
      <c r="J268" s="23">
        <v>7512328603.3699999</v>
      </c>
      <c r="K268" s="23">
        <v>103373207.23</v>
      </c>
      <c r="L268" s="23">
        <v>7615701810.6000004</v>
      </c>
      <c r="M268" s="23">
        <v>7512328603.3699999</v>
      </c>
      <c r="N268" s="23">
        <v>103373207.23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91322534.870000005</v>
      </c>
      <c r="J269" s="23">
        <v>91322534.870000005</v>
      </c>
      <c r="K269" s="23">
        <v>0</v>
      </c>
      <c r="L269" s="23">
        <v>91372082.620000005</v>
      </c>
      <c r="M269" s="23">
        <v>91372082.620000005</v>
      </c>
      <c r="N269" s="23">
        <v>0</v>
      </c>
      <c r="O269" s="23">
        <v>2247985.61</v>
      </c>
      <c r="P269" s="23">
        <v>2247985.61</v>
      </c>
      <c r="Q269" s="23">
        <v>0</v>
      </c>
    </row>
    <row r="270" spans="5:17" ht="63.75" x14ac:dyDescent="0.2">
      <c r="E270" s="8">
        <f t="shared" si="3"/>
        <v>251</v>
      </c>
      <c r="F270" s="21" t="s">
        <v>449</v>
      </c>
      <c r="G270" s="21" t="s">
        <v>450</v>
      </c>
      <c r="H270" s="22" t="s">
        <v>59</v>
      </c>
      <c r="I270" s="23">
        <v>19744676.949999999</v>
      </c>
      <c r="J270" s="23">
        <v>17973082.370000001</v>
      </c>
      <c r="K270" s="23">
        <v>1771594.58</v>
      </c>
      <c r="L270" s="23">
        <v>17470656.02</v>
      </c>
      <c r="M270" s="23">
        <v>16111576.6</v>
      </c>
      <c r="N270" s="23">
        <v>1359079.42</v>
      </c>
      <c r="O270" s="23">
        <v>87908329.010000005</v>
      </c>
      <c r="P270" s="23">
        <v>74030633.159999996</v>
      </c>
      <c r="Q270" s="23">
        <v>13877695.85</v>
      </c>
    </row>
    <row r="271" spans="5:17" ht="63.75" x14ac:dyDescent="0.2">
      <c r="E271" s="8">
        <f t="shared" si="3"/>
        <v>252</v>
      </c>
      <c r="F271" s="21" t="s">
        <v>451</v>
      </c>
      <c r="G271" s="21" t="s">
        <v>452</v>
      </c>
      <c r="H271" s="22"/>
      <c r="I271" s="23">
        <v>67438738470.360001</v>
      </c>
      <c r="J271" s="23">
        <v>36403074530.620003</v>
      </c>
      <c r="K271" s="23">
        <v>31035663939.740002</v>
      </c>
      <c r="L271" s="23">
        <v>67436513997.18</v>
      </c>
      <c r="M271" s="23">
        <v>36401262572.599998</v>
      </c>
      <c r="N271" s="23">
        <v>31035251424.580002</v>
      </c>
      <c r="O271" s="23">
        <v>90156314.620000005</v>
      </c>
      <c r="P271" s="23">
        <v>76278618.769999996</v>
      </c>
      <c r="Q271" s="23">
        <v>13877695.85</v>
      </c>
    </row>
    <row r="272" spans="5:17" ht="38.25" x14ac:dyDescent="0.2">
      <c r="E272" s="8">
        <f t="shared" si="3"/>
        <v>253</v>
      </c>
      <c r="F272" s="21" t="s">
        <v>453</v>
      </c>
      <c r="G272" s="21" t="s">
        <v>454</v>
      </c>
      <c r="H272" s="22" t="s">
        <v>59</v>
      </c>
      <c r="I272" s="23">
        <v>78598.759999999995</v>
      </c>
      <c r="J272" s="23">
        <v>78598.759999999995</v>
      </c>
      <c r="K272" s="23">
        <v>0</v>
      </c>
      <c r="L272" s="23">
        <v>78598.759999999995</v>
      </c>
      <c r="M272" s="23">
        <v>78598.759999999995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66419334.380000003</v>
      </c>
      <c r="J273" s="23">
        <v>66419334.380000003</v>
      </c>
      <c r="K273" s="23">
        <v>0</v>
      </c>
      <c r="L273" s="23">
        <v>66407683.280000001</v>
      </c>
      <c r="M273" s="23">
        <v>66407683.280000001</v>
      </c>
      <c r="N273" s="23">
        <v>0</v>
      </c>
      <c r="O273" s="23">
        <v>978.02</v>
      </c>
      <c r="P273" s="23">
        <v>978.02</v>
      </c>
      <c r="Q273" s="23">
        <v>0</v>
      </c>
    </row>
    <row r="274" spans="5:17" ht="38.2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15309095.6</v>
      </c>
      <c r="J274" s="23">
        <v>15309095.6</v>
      </c>
      <c r="K274" s="23">
        <v>0</v>
      </c>
      <c r="L274" s="23">
        <v>15309095.6</v>
      </c>
      <c r="M274" s="23">
        <v>15309095.6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2571489</v>
      </c>
      <c r="J275" s="23">
        <v>2571489</v>
      </c>
      <c r="K275" s="23">
        <v>0</v>
      </c>
      <c r="L275" s="23">
        <v>2571489</v>
      </c>
      <c r="M275" s="23">
        <v>2571489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59</v>
      </c>
      <c r="I276" s="23">
        <v>6313541.04</v>
      </c>
      <c r="J276" s="23">
        <v>6313541.04</v>
      </c>
      <c r="K276" s="23">
        <v>0</v>
      </c>
      <c r="L276" s="23">
        <v>11186447.98</v>
      </c>
      <c r="M276" s="23">
        <v>11186447.98</v>
      </c>
      <c r="N276" s="23">
        <v>0</v>
      </c>
      <c r="O276" s="23">
        <v>148482858.25</v>
      </c>
      <c r="P276" s="23">
        <v>148482858.25</v>
      </c>
      <c r="Q276" s="23">
        <v>0</v>
      </c>
    </row>
    <row r="277" spans="5:17" ht="51" x14ac:dyDescent="0.2">
      <c r="E277" s="8">
        <f t="shared" si="4"/>
        <v>258</v>
      </c>
      <c r="F277" s="21" t="s">
        <v>463</v>
      </c>
      <c r="G277" s="21" t="s">
        <v>464</v>
      </c>
      <c r="H277" s="22"/>
      <c r="I277" s="23">
        <v>90692058.780000001</v>
      </c>
      <c r="J277" s="23">
        <v>90692058.780000001</v>
      </c>
      <c r="K277" s="23">
        <v>0</v>
      </c>
      <c r="L277" s="23">
        <v>95553314.620000005</v>
      </c>
      <c r="M277" s="23">
        <v>95553314.620000005</v>
      </c>
      <c r="N277" s="23">
        <v>0</v>
      </c>
      <c r="O277" s="23">
        <v>148483836.27000001</v>
      </c>
      <c r="P277" s="23">
        <v>148483836.27000001</v>
      </c>
      <c r="Q277" s="23">
        <v>0</v>
      </c>
    </row>
    <row r="278" spans="5:17" ht="25.5" x14ac:dyDescent="0.2">
      <c r="E278" s="8">
        <f t="shared" si="4"/>
        <v>259</v>
      </c>
      <c r="F278" s="21" t="s">
        <v>465</v>
      </c>
      <c r="G278" s="21" t="s">
        <v>466</v>
      </c>
      <c r="H278" s="22" t="s">
        <v>59</v>
      </c>
      <c r="I278" s="23">
        <v>1014720</v>
      </c>
      <c r="J278" s="23">
        <v>0</v>
      </c>
      <c r="K278" s="23">
        <v>1014720</v>
      </c>
      <c r="L278" s="23">
        <v>1111152</v>
      </c>
      <c r="M278" s="23">
        <v>0</v>
      </c>
      <c r="N278" s="23">
        <v>1111152</v>
      </c>
      <c r="O278" s="23">
        <v>69413568</v>
      </c>
      <c r="P278" s="23">
        <v>0</v>
      </c>
      <c r="Q278" s="23">
        <v>69413568</v>
      </c>
    </row>
    <row r="279" spans="5:17" ht="51" x14ac:dyDescent="0.2">
      <c r="E279" s="8">
        <f t="shared" si="4"/>
        <v>260</v>
      </c>
      <c r="F279" s="21" t="s">
        <v>467</v>
      </c>
      <c r="G279" s="21" t="s">
        <v>468</v>
      </c>
      <c r="H279" s="22" t="s">
        <v>35</v>
      </c>
      <c r="I279" s="23">
        <v>597.09</v>
      </c>
      <c r="J279" s="23">
        <v>0</v>
      </c>
      <c r="K279" s="23">
        <v>597.09</v>
      </c>
      <c r="L279" s="23">
        <v>530.04</v>
      </c>
      <c r="M279" s="23">
        <v>0</v>
      </c>
      <c r="N279" s="23">
        <v>530.04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467</v>
      </c>
      <c r="G280" s="21" t="s">
        <v>468</v>
      </c>
      <c r="H280" s="22" t="s">
        <v>59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6681.05</v>
      </c>
      <c r="P280" s="23">
        <v>0</v>
      </c>
      <c r="Q280" s="23">
        <v>6681.05</v>
      </c>
    </row>
    <row r="281" spans="5:17" ht="38.25" x14ac:dyDescent="0.2">
      <c r="E281" s="8">
        <f t="shared" si="4"/>
        <v>262</v>
      </c>
      <c r="F281" s="21" t="s">
        <v>469</v>
      </c>
      <c r="G281" s="21" t="s">
        <v>470</v>
      </c>
      <c r="H281" s="22" t="s">
        <v>59</v>
      </c>
      <c r="I281" s="23">
        <v>517231.68</v>
      </c>
      <c r="J281" s="23">
        <v>0</v>
      </c>
      <c r="K281" s="23">
        <v>517231.68</v>
      </c>
      <c r="L281" s="23">
        <v>504846.75</v>
      </c>
      <c r="M281" s="23">
        <v>0</v>
      </c>
      <c r="N281" s="23">
        <v>504846.75</v>
      </c>
      <c r="O281" s="23">
        <v>388282.97</v>
      </c>
      <c r="P281" s="23">
        <v>0</v>
      </c>
      <c r="Q281" s="23">
        <v>388282.97</v>
      </c>
    </row>
    <row r="282" spans="5:17" ht="25.5" x14ac:dyDescent="0.2">
      <c r="E282" s="8">
        <f t="shared" si="4"/>
        <v>263</v>
      </c>
      <c r="F282" s="21" t="s">
        <v>471</v>
      </c>
      <c r="G282" s="21" t="s">
        <v>466</v>
      </c>
      <c r="H282" s="22"/>
      <c r="I282" s="23">
        <v>1532548.77</v>
      </c>
      <c r="J282" s="23">
        <v>0</v>
      </c>
      <c r="K282" s="23">
        <v>1532548.77</v>
      </c>
      <c r="L282" s="23">
        <v>1616528.79</v>
      </c>
      <c r="M282" s="23">
        <v>0</v>
      </c>
      <c r="N282" s="23">
        <v>1616528.79</v>
      </c>
      <c r="O282" s="23">
        <v>69808532.019999996</v>
      </c>
      <c r="P282" s="23">
        <v>0</v>
      </c>
      <c r="Q282" s="23">
        <v>69808532.019999996</v>
      </c>
    </row>
    <row r="283" spans="5:17" ht="38.2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339833.37</v>
      </c>
      <c r="J283" s="23">
        <v>339833.37</v>
      </c>
      <c r="K283" s="23">
        <v>0</v>
      </c>
      <c r="L283" s="23">
        <v>263718.38</v>
      </c>
      <c r="M283" s="23">
        <v>263718.38</v>
      </c>
      <c r="N283" s="23">
        <v>0</v>
      </c>
      <c r="O283" s="23">
        <v>263718.38</v>
      </c>
      <c r="P283" s="23">
        <v>263718.38</v>
      </c>
      <c r="Q283" s="23">
        <v>0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165869.94</v>
      </c>
      <c r="J284" s="23">
        <v>165869.94</v>
      </c>
      <c r="K284" s="23">
        <v>0</v>
      </c>
      <c r="L284" s="23">
        <v>200274.71</v>
      </c>
      <c r="M284" s="23">
        <v>200274.71</v>
      </c>
      <c r="N284" s="23">
        <v>0</v>
      </c>
      <c r="O284" s="23">
        <v>111889.61</v>
      </c>
      <c r="P284" s="23">
        <v>111889.61</v>
      </c>
      <c r="Q284" s="23">
        <v>0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477</v>
      </c>
      <c r="H285" s="22"/>
      <c r="I285" s="23">
        <v>505703.31</v>
      </c>
      <c r="J285" s="23">
        <v>505703.31</v>
      </c>
      <c r="K285" s="23">
        <v>0</v>
      </c>
      <c r="L285" s="23">
        <v>463993.09</v>
      </c>
      <c r="M285" s="23">
        <v>463993.09</v>
      </c>
      <c r="N285" s="23">
        <v>0</v>
      </c>
      <c r="O285" s="23">
        <v>375607.99</v>
      </c>
      <c r="P285" s="23">
        <v>375607.99</v>
      </c>
      <c r="Q285" s="23">
        <v>0</v>
      </c>
    </row>
    <row r="286" spans="5:17" ht="38.25" x14ac:dyDescent="0.2">
      <c r="E286" s="8">
        <f t="shared" si="4"/>
        <v>267</v>
      </c>
      <c r="F286" s="21" t="s">
        <v>478</v>
      </c>
      <c r="G286" s="21" t="s">
        <v>479</v>
      </c>
      <c r="H286" s="22" t="s">
        <v>59</v>
      </c>
      <c r="I286" s="23">
        <v>1184804</v>
      </c>
      <c r="J286" s="23">
        <v>0</v>
      </c>
      <c r="K286" s="23">
        <v>1184804</v>
      </c>
      <c r="L286" s="23">
        <v>1402870</v>
      </c>
      <c r="M286" s="23">
        <v>0</v>
      </c>
      <c r="N286" s="23">
        <v>1402870</v>
      </c>
      <c r="O286" s="23">
        <v>63389384</v>
      </c>
      <c r="P286" s="23">
        <v>6371400</v>
      </c>
      <c r="Q286" s="23">
        <v>57017984</v>
      </c>
    </row>
    <row r="287" spans="5:17" ht="76.5" x14ac:dyDescent="0.2">
      <c r="E287" s="8">
        <f t="shared" si="4"/>
        <v>268</v>
      </c>
      <c r="F287" s="21" t="s">
        <v>480</v>
      </c>
      <c r="G287" s="21" t="s">
        <v>481</v>
      </c>
      <c r="H287" s="22" t="s">
        <v>35</v>
      </c>
      <c r="I287" s="23">
        <v>15687.61</v>
      </c>
      <c r="J287" s="23">
        <v>15089.8</v>
      </c>
      <c r="K287" s="23">
        <v>597.80999999999995</v>
      </c>
      <c r="L287" s="23">
        <v>599.45000000000005</v>
      </c>
      <c r="M287" s="23">
        <v>45.61</v>
      </c>
      <c r="N287" s="23">
        <v>553.84</v>
      </c>
      <c r="O287" s="23">
        <v>-185875.63</v>
      </c>
      <c r="P287" s="23">
        <v>-184995.81</v>
      </c>
      <c r="Q287" s="23">
        <v>-879.82</v>
      </c>
    </row>
    <row r="288" spans="5:17" ht="63.75" x14ac:dyDescent="0.2">
      <c r="E288" s="8">
        <f t="shared" si="4"/>
        <v>269</v>
      </c>
      <c r="F288" s="21" t="s">
        <v>482</v>
      </c>
      <c r="G288" s="21" t="s">
        <v>483</v>
      </c>
      <c r="H288" s="22" t="s">
        <v>59</v>
      </c>
      <c r="I288" s="23">
        <v>525591.07999999996</v>
      </c>
      <c r="J288" s="23">
        <v>69825.34</v>
      </c>
      <c r="K288" s="23">
        <v>455765.74</v>
      </c>
      <c r="L288" s="23">
        <v>513771.29</v>
      </c>
      <c r="M288" s="23">
        <v>68077.960000000006</v>
      </c>
      <c r="N288" s="23">
        <v>445693.33</v>
      </c>
      <c r="O288" s="23">
        <v>395230.84</v>
      </c>
      <c r="P288" s="23">
        <v>52420.01</v>
      </c>
      <c r="Q288" s="23">
        <v>342810.83</v>
      </c>
    </row>
    <row r="289" spans="5:17" ht="38.25" x14ac:dyDescent="0.2">
      <c r="E289" s="8">
        <f t="shared" si="4"/>
        <v>270</v>
      </c>
      <c r="F289" s="21" t="s">
        <v>484</v>
      </c>
      <c r="G289" s="21" t="s">
        <v>479</v>
      </c>
      <c r="H289" s="22"/>
      <c r="I289" s="23">
        <v>1726082.69</v>
      </c>
      <c r="J289" s="23">
        <v>84915.14</v>
      </c>
      <c r="K289" s="23">
        <v>1641167.55</v>
      </c>
      <c r="L289" s="23">
        <v>1917240.74</v>
      </c>
      <c r="M289" s="23">
        <v>68123.570000000007</v>
      </c>
      <c r="N289" s="23">
        <v>1849117.17</v>
      </c>
      <c r="O289" s="23">
        <v>63598739.210000001</v>
      </c>
      <c r="P289" s="23">
        <v>6238824.2000000002</v>
      </c>
      <c r="Q289" s="23">
        <v>57359915.009999998</v>
      </c>
    </row>
    <row r="290" spans="5:17" ht="38.25" x14ac:dyDescent="0.2">
      <c r="E290" s="8">
        <f t="shared" si="4"/>
        <v>271</v>
      </c>
      <c r="F290" s="21" t="s">
        <v>485</v>
      </c>
      <c r="G290" s="21" t="s">
        <v>486</v>
      </c>
      <c r="H290" s="22" t="s">
        <v>59</v>
      </c>
      <c r="I290" s="23">
        <v>7725944.4299999997</v>
      </c>
      <c r="J290" s="23">
        <v>7030567.8899999997</v>
      </c>
      <c r="K290" s="23">
        <v>695376.54</v>
      </c>
      <c r="L290" s="23">
        <v>4492356.26</v>
      </c>
      <c r="M290" s="23">
        <v>4171248.28</v>
      </c>
      <c r="N290" s="23">
        <v>321107.98</v>
      </c>
      <c r="O290" s="23">
        <v>50775946.68</v>
      </c>
      <c r="P290" s="23">
        <v>48297135.75</v>
      </c>
      <c r="Q290" s="23">
        <v>2478810.9300000002</v>
      </c>
    </row>
    <row r="291" spans="5:17" ht="38.25" x14ac:dyDescent="0.2">
      <c r="E291" s="8">
        <f t="shared" si="4"/>
        <v>272</v>
      </c>
      <c r="F291" s="21" t="s">
        <v>487</v>
      </c>
      <c r="G291" s="21" t="s">
        <v>488</v>
      </c>
      <c r="H291" s="22" t="s">
        <v>59</v>
      </c>
      <c r="I291" s="23">
        <v>14364.93</v>
      </c>
      <c r="J291" s="23">
        <v>14364.93</v>
      </c>
      <c r="K291" s="23">
        <v>0</v>
      </c>
      <c r="L291" s="23">
        <v>14364.93</v>
      </c>
      <c r="M291" s="23">
        <v>14364.93</v>
      </c>
      <c r="N291" s="23">
        <v>0</v>
      </c>
      <c r="O291" s="23">
        <v>0</v>
      </c>
      <c r="P291" s="23">
        <v>0</v>
      </c>
      <c r="Q291" s="23">
        <v>0</v>
      </c>
    </row>
    <row r="292" spans="5:17" ht="51" x14ac:dyDescent="0.2">
      <c r="E292" s="8">
        <f t="shared" si="4"/>
        <v>273</v>
      </c>
      <c r="F292" s="21" t="s">
        <v>489</v>
      </c>
      <c r="G292" s="21" t="s">
        <v>490</v>
      </c>
      <c r="H292" s="22"/>
      <c r="I292" s="23">
        <v>7740309.3600000003</v>
      </c>
      <c r="J292" s="23">
        <v>7044932.8200000003</v>
      </c>
      <c r="K292" s="23">
        <v>695376.54</v>
      </c>
      <c r="L292" s="23">
        <v>4506721.1900000004</v>
      </c>
      <c r="M292" s="23">
        <v>4185613.21</v>
      </c>
      <c r="N292" s="23">
        <v>321107.98</v>
      </c>
      <c r="O292" s="23">
        <v>50775946.68</v>
      </c>
      <c r="P292" s="23">
        <v>48297135.75</v>
      </c>
      <c r="Q292" s="23">
        <v>2478810.9300000002</v>
      </c>
    </row>
    <row r="293" spans="5:17" x14ac:dyDescent="0.2">
      <c r="E293" s="8">
        <f t="shared" si="4"/>
        <v>274</v>
      </c>
      <c r="F293" s="21" t="s">
        <v>491</v>
      </c>
      <c r="G293" s="21" t="s">
        <v>492</v>
      </c>
      <c r="H293" s="22"/>
      <c r="I293" s="23">
        <v>67595341999.239998</v>
      </c>
      <c r="J293" s="23">
        <v>36555805832.970001</v>
      </c>
      <c r="K293" s="23">
        <v>31039536166.27</v>
      </c>
      <c r="L293" s="23">
        <v>67602079874.959999</v>
      </c>
      <c r="M293" s="23">
        <v>36563041564.849998</v>
      </c>
      <c r="N293" s="23">
        <v>31039038310.110001</v>
      </c>
      <c r="O293" s="23">
        <v>493831970.81999999</v>
      </c>
      <c r="P293" s="23">
        <v>350300616.08999997</v>
      </c>
      <c r="Q293" s="23">
        <v>143531354.72999999</v>
      </c>
    </row>
    <row r="294" spans="5:17" ht="25.5" x14ac:dyDescent="0.2">
      <c r="E294" s="8">
        <f t="shared" si="4"/>
        <v>275</v>
      </c>
      <c r="F294" s="21" t="s">
        <v>493</v>
      </c>
      <c r="G294" s="21" t="s">
        <v>494</v>
      </c>
      <c r="H294" s="22" t="s">
        <v>59</v>
      </c>
      <c r="I294" s="23">
        <v>50653370.770000003</v>
      </c>
      <c r="J294" s="23">
        <v>45248300.359999999</v>
      </c>
      <c r="K294" s="23">
        <v>5405070.4100000001</v>
      </c>
      <c r="L294" s="23">
        <v>34536575.670000002</v>
      </c>
      <c r="M294" s="23">
        <v>29081157.390000001</v>
      </c>
      <c r="N294" s="23">
        <v>5455418.2800000003</v>
      </c>
      <c r="O294" s="23">
        <v>266030.62</v>
      </c>
      <c r="P294" s="23">
        <v>95347.5</v>
      </c>
      <c r="Q294" s="23">
        <v>170683.12</v>
      </c>
    </row>
    <row r="295" spans="5:17" ht="25.5" x14ac:dyDescent="0.2">
      <c r="E295" s="8">
        <f t="shared" si="4"/>
        <v>276</v>
      </c>
      <c r="F295" s="21" t="s">
        <v>495</v>
      </c>
      <c r="G295" s="21" t="s">
        <v>494</v>
      </c>
      <c r="H295" s="22"/>
      <c r="I295" s="23">
        <v>50653370.770000003</v>
      </c>
      <c r="J295" s="23">
        <v>45248300.359999999</v>
      </c>
      <c r="K295" s="23">
        <v>5405070.4100000001</v>
      </c>
      <c r="L295" s="23">
        <v>34536575.670000002</v>
      </c>
      <c r="M295" s="23">
        <v>29081157.390000001</v>
      </c>
      <c r="N295" s="23">
        <v>5455418.2800000003</v>
      </c>
      <c r="O295" s="23">
        <v>266030.62</v>
      </c>
      <c r="P295" s="23">
        <v>95347.5</v>
      </c>
      <c r="Q295" s="23">
        <v>170683.12</v>
      </c>
    </row>
    <row r="296" spans="5:17" ht="25.5" x14ac:dyDescent="0.2">
      <c r="E296" s="8">
        <f t="shared" si="4"/>
        <v>277</v>
      </c>
      <c r="F296" s="21" t="s">
        <v>266</v>
      </c>
      <c r="G296" s="21" t="s">
        <v>267</v>
      </c>
      <c r="H296" s="22" t="s">
        <v>59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22308087.260000002</v>
      </c>
      <c r="P296" s="23">
        <v>1208939.6100000001</v>
      </c>
      <c r="Q296" s="23">
        <v>21099147.649999999</v>
      </c>
    </row>
    <row r="297" spans="5:17" x14ac:dyDescent="0.2">
      <c r="E297" s="8">
        <f t="shared" si="4"/>
        <v>278</v>
      </c>
      <c r="F297" s="21" t="s">
        <v>268</v>
      </c>
      <c r="G297" s="21" t="s">
        <v>269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22308087.260000002</v>
      </c>
      <c r="P297" s="23">
        <v>1208939.6100000001</v>
      </c>
      <c r="Q297" s="23">
        <v>21099147.649999999</v>
      </c>
    </row>
    <row r="298" spans="5:17" ht="38.25" x14ac:dyDescent="0.2">
      <c r="E298" s="8">
        <f t="shared" si="4"/>
        <v>279</v>
      </c>
      <c r="F298" s="21" t="s">
        <v>270</v>
      </c>
      <c r="G298" s="21" t="s">
        <v>271</v>
      </c>
      <c r="H298" s="22"/>
      <c r="I298" s="23">
        <v>50653370.770000003</v>
      </c>
      <c r="J298" s="23">
        <v>45248300.359999999</v>
      </c>
      <c r="K298" s="23">
        <v>5405070.4100000001</v>
      </c>
      <c r="L298" s="23">
        <v>34536575.670000002</v>
      </c>
      <c r="M298" s="23">
        <v>29081157.390000001</v>
      </c>
      <c r="N298" s="23">
        <v>5455418.2800000003</v>
      </c>
      <c r="O298" s="23">
        <v>22574117.879999999</v>
      </c>
      <c r="P298" s="23">
        <v>1304287.1100000001</v>
      </c>
      <c r="Q298" s="23">
        <v>21269830.77</v>
      </c>
    </row>
    <row r="299" spans="5:17" ht="38.25" x14ac:dyDescent="0.2">
      <c r="E299" s="8">
        <f t="shared" si="4"/>
        <v>280</v>
      </c>
      <c r="F299" s="21" t="s">
        <v>272</v>
      </c>
      <c r="G299" s="21" t="s">
        <v>273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4774335671</v>
      </c>
      <c r="P299" s="23">
        <v>0</v>
      </c>
      <c r="Q299" s="23">
        <v>4774335671</v>
      </c>
    </row>
    <row r="300" spans="5:17" ht="51" x14ac:dyDescent="0.2">
      <c r="E300" s="8">
        <f t="shared" si="4"/>
        <v>281</v>
      </c>
      <c r="F300" s="21" t="s">
        <v>274</v>
      </c>
      <c r="G300" s="21" t="s">
        <v>275</v>
      </c>
      <c r="H300" s="22" t="s">
        <v>35</v>
      </c>
      <c r="I300" s="23">
        <v>32035363227.459999</v>
      </c>
      <c r="J300" s="23">
        <v>32035363227.459999</v>
      </c>
      <c r="K300" s="23">
        <v>0</v>
      </c>
      <c r="L300" s="23">
        <v>32063027288</v>
      </c>
      <c r="M300" s="23">
        <v>32063027288</v>
      </c>
      <c r="N300" s="23">
        <v>0</v>
      </c>
      <c r="O300" s="23">
        <v>-4774335671</v>
      </c>
      <c r="P300" s="23">
        <v>-4774335671</v>
      </c>
      <c r="Q300" s="23">
        <v>0</v>
      </c>
    </row>
    <row r="301" spans="5:17" ht="38.25" x14ac:dyDescent="0.2">
      <c r="E301" s="8">
        <f t="shared" si="4"/>
        <v>282</v>
      </c>
      <c r="F301" s="21" t="s">
        <v>276</v>
      </c>
      <c r="G301" s="21" t="s">
        <v>273</v>
      </c>
      <c r="H301" s="22"/>
      <c r="I301" s="23">
        <v>32035363227.459999</v>
      </c>
      <c r="J301" s="23">
        <v>32035363227.459999</v>
      </c>
      <c r="K301" s="23">
        <v>0</v>
      </c>
      <c r="L301" s="23">
        <v>32063027288</v>
      </c>
      <c r="M301" s="23">
        <v>32063027288</v>
      </c>
      <c r="N301" s="23">
        <v>0</v>
      </c>
      <c r="O301" s="23">
        <v>0</v>
      </c>
      <c r="P301" s="23">
        <v>-4774335671</v>
      </c>
      <c r="Q301" s="23">
        <v>4774335671</v>
      </c>
    </row>
    <row r="302" spans="5:17" ht="38.25" x14ac:dyDescent="0.2">
      <c r="E302" s="8">
        <f t="shared" si="4"/>
        <v>283</v>
      </c>
      <c r="F302" s="21" t="s">
        <v>277</v>
      </c>
      <c r="G302" s="21" t="s">
        <v>273</v>
      </c>
      <c r="H302" s="22"/>
      <c r="I302" s="23">
        <v>32035363227.459999</v>
      </c>
      <c r="J302" s="23">
        <v>32035363227.459999</v>
      </c>
      <c r="K302" s="23">
        <v>0</v>
      </c>
      <c r="L302" s="23">
        <v>32063027288</v>
      </c>
      <c r="M302" s="23">
        <v>32063027288</v>
      </c>
      <c r="N302" s="23">
        <v>0</v>
      </c>
      <c r="O302" s="23">
        <v>0</v>
      </c>
      <c r="P302" s="23">
        <v>-4774335671</v>
      </c>
      <c r="Q302" s="23">
        <v>4774335671</v>
      </c>
    </row>
    <row r="303" spans="5:17" ht="38.25" x14ac:dyDescent="0.2">
      <c r="E303" s="8">
        <f t="shared" si="4"/>
        <v>284</v>
      </c>
      <c r="F303" s="21" t="s">
        <v>278</v>
      </c>
      <c r="G303" s="21" t="s">
        <v>205</v>
      </c>
      <c r="H303" s="22"/>
      <c r="I303" s="23">
        <v>99689997899.470001</v>
      </c>
      <c r="J303" s="23">
        <v>68645056662.790001</v>
      </c>
      <c r="K303" s="23">
        <v>31044941236.68</v>
      </c>
      <c r="L303" s="23">
        <v>99708135439.130005</v>
      </c>
      <c r="M303" s="23">
        <v>68663641710.739998</v>
      </c>
      <c r="N303" s="23">
        <v>31044493728.389999</v>
      </c>
      <c r="O303" s="23">
        <v>516525530.69999999</v>
      </c>
      <c r="P303" s="23">
        <v>-4422611325.8000002</v>
      </c>
      <c r="Q303" s="23">
        <v>4939136856.5</v>
      </c>
    </row>
    <row r="304" spans="5:17" x14ac:dyDescent="0.2">
      <c r="E304" s="8">
        <f t="shared" si="4"/>
        <v>285</v>
      </c>
      <c r="F304" s="21" t="s">
        <v>496</v>
      </c>
      <c r="G304" s="21"/>
      <c r="H304" s="22"/>
      <c r="I304" s="23">
        <v>162778334944.70001</v>
      </c>
      <c r="J304" s="23">
        <v>127619988972.5</v>
      </c>
      <c r="K304" s="23">
        <v>35158345972.199997</v>
      </c>
      <c r="L304" s="23">
        <v>161749932983.57001</v>
      </c>
      <c r="M304" s="23">
        <v>126643510062.14</v>
      </c>
      <c r="N304" s="23">
        <v>35106422921.43</v>
      </c>
      <c r="O304" s="23">
        <v>12930883236.68</v>
      </c>
      <c r="P304" s="23">
        <v>6615353056.04</v>
      </c>
      <c r="Q304" s="23">
        <v>6315530180.6400003</v>
      </c>
    </row>
    <row r="305" spans="5:17" x14ac:dyDescent="0.2">
      <c r="E305" s="8">
        <f t="shared" si="4"/>
        <v>286</v>
      </c>
      <c r="F305" s="21" t="s">
        <v>497</v>
      </c>
      <c r="G305" s="21" t="s">
        <v>498</v>
      </c>
      <c r="H305" s="22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x14ac:dyDescent="0.2">
      <c r="E307" s="8">
        <f t="shared" si="4"/>
        <v>288</v>
      </c>
      <c r="F307" s="21" t="s">
        <v>501</v>
      </c>
      <c r="G307" s="21" t="s">
        <v>502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503</v>
      </c>
      <c r="G308" s="21" t="s">
        <v>504</v>
      </c>
      <c r="H308" s="22" t="s">
        <v>35</v>
      </c>
      <c r="I308" s="23">
        <v>0</v>
      </c>
      <c r="J308" s="23">
        <v>0</v>
      </c>
      <c r="K308" s="23">
        <v>0</v>
      </c>
      <c r="L308" s="23">
        <v>70300000</v>
      </c>
      <c r="M308" s="23">
        <v>70300000</v>
      </c>
      <c r="N308" s="23">
        <v>0</v>
      </c>
      <c r="O308" s="23">
        <v>0</v>
      </c>
      <c r="P308" s="23">
        <v>0</v>
      </c>
      <c r="Q308" s="23">
        <v>0</v>
      </c>
    </row>
    <row r="309" spans="5:17" ht="25.5" x14ac:dyDescent="0.2">
      <c r="E309" s="8">
        <f t="shared" si="4"/>
        <v>290</v>
      </c>
      <c r="F309" s="21" t="s">
        <v>503</v>
      </c>
      <c r="G309" s="21" t="s">
        <v>504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180800000</v>
      </c>
      <c r="P309" s="23">
        <v>180800000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505</v>
      </c>
      <c r="G310" s="21" t="s">
        <v>506</v>
      </c>
      <c r="H310" s="22"/>
      <c r="I310" s="23">
        <v>0</v>
      </c>
      <c r="J310" s="23">
        <v>0</v>
      </c>
      <c r="K310" s="23">
        <v>0</v>
      </c>
      <c r="L310" s="23">
        <v>70300000</v>
      </c>
      <c r="M310" s="23">
        <v>70300000</v>
      </c>
      <c r="N310" s="23">
        <v>0</v>
      </c>
      <c r="O310" s="23">
        <v>180800000</v>
      </c>
      <c r="P310" s="23">
        <v>180800000</v>
      </c>
      <c r="Q310" s="23">
        <v>0</v>
      </c>
    </row>
    <row r="311" spans="5:17" x14ac:dyDescent="0.2">
      <c r="E311" s="8">
        <f t="shared" si="4"/>
        <v>292</v>
      </c>
      <c r="F311" s="21" t="s">
        <v>507</v>
      </c>
      <c r="G311" s="21" t="s">
        <v>508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243063376.41999999</v>
      </c>
      <c r="P311" s="23">
        <v>243063376.41999999</v>
      </c>
      <c r="Q311" s="23">
        <v>0</v>
      </c>
    </row>
    <row r="312" spans="5:17" ht="25.5" x14ac:dyDescent="0.2">
      <c r="E312" s="8">
        <f t="shared" si="4"/>
        <v>293</v>
      </c>
      <c r="F312" s="21" t="s">
        <v>509</v>
      </c>
      <c r="G312" s="21" t="s">
        <v>510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243063376.41999999</v>
      </c>
      <c r="P312" s="23">
        <v>243063376.41999999</v>
      </c>
      <c r="Q312" s="23">
        <v>0</v>
      </c>
    </row>
    <row r="313" spans="5:17" ht="25.5" x14ac:dyDescent="0.2">
      <c r="E313" s="8">
        <f t="shared" si="4"/>
        <v>294</v>
      </c>
      <c r="F313" s="21" t="s">
        <v>511</v>
      </c>
      <c r="G313" s="21" t="s">
        <v>512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513</v>
      </c>
      <c r="G314" s="21" t="s">
        <v>514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515</v>
      </c>
      <c r="G315" s="21" t="s">
        <v>516</v>
      </c>
      <c r="H315" s="22"/>
      <c r="I315" s="23">
        <v>0</v>
      </c>
      <c r="J315" s="23">
        <v>0</v>
      </c>
      <c r="K315" s="23">
        <v>0</v>
      </c>
      <c r="L315" s="23">
        <v>70300000</v>
      </c>
      <c r="M315" s="23">
        <v>70300000</v>
      </c>
      <c r="N315" s="23">
        <v>0</v>
      </c>
      <c r="O315" s="23">
        <v>794457060.13</v>
      </c>
      <c r="P315" s="23">
        <v>794457060.13</v>
      </c>
      <c r="Q315" s="23">
        <v>0</v>
      </c>
    </row>
    <row r="316" spans="5:17" x14ac:dyDescent="0.2">
      <c r="E316" s="8">
        <f t="shared" si="4"/>
        <v>297</v>
      </c>
      <c r="F316" s="21" t="s">
        <v>517</v>
      </c>
      <c r="G316" s="21" t="s">
        <v>517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-2136072664.1400001</v>
      </c>
      <c r="P316" s="23">
        <v>-2136072664.1400001</v>
      </c>
      <c r="Q316" s="23">
        <v>0</v>
      </c>
    </row>
    <row r="317" spans="5:17" x14ac:dyDescent="0.2">
      <c r="E317" s="8">
        <f t="shared" si="4"/>
        <v>298</v>
      </c>
      <c r="F317" s="21" t="s">
        <v>517</v>
      </c>
      <c r="G317" s="21" t="s">
        <v>517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2242432729.6199999</v>
      </c>
      <c r="P317" s="23">
        <v>2242432729.6199999</v>
      </c>
      <c r="Q317" s="23">
        <v>0</v>
      </c>
    </row>
    <row r="318" spans="5:17" x14ac:dyDescent="0.2">
      <c r="E318" s="8">
        <f t="shared" si="4"/>
        <v>299</v>
      </c>
      <c r="F318" s="21" t="s">
        <v>518</v>
      </c>
      <c r="G318" s="21" t="s">
        <v>519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106360065.48</v>
      </c>
      <c r="P318" s="23">
        <v>106360065.48</v>
      </c>
      <c r="Q318" s="23">
        <v>0</v>
      </c>
    </row>
    <row r="319" spans="5:17" x14ac:dyDescent="0.2">
      <c r="E319" s="8">
        <f t="shared" si="4"/>
        <v>300</v>
      </c>
      <c r="F319" s="21" t="s">
        <v>520</v>
      </c>
      <c r="G319" s="21" t="s">
        <v>521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106360065.48</v>
      </c>
      <c r="P319" s="23">
        <v>106360065.48</v>
      </c>
      <c r="Q319" s="23">
        <v>0</v>
      </c>
    </row>
    <row r="320" spans="5:17" x14ac:dyDescent="0.2">
      <c r="E320" s="8">
        <f t="shared" si="4"/>
        <v>301</v>
      </c>
      <c r="F320" s="21" t="s">
        <v>522</v>
      </c>
      <c r="G320" s="21"/>
      <c r="H320" s="22"/>
      <c r="I320" s="23">
        <v>0</v>
      </c>
      <c r="J320" s="23">
        <v>0</v>
      </c>
      <c r="K320" s="23">
        <v>0</v>
      </c>
      <c r="L320" s="23">
        <v>70300000</v>
      </c>
      <c r="M320" s="23">
        <v>70300000</v>
      </c>
      <c r="N320" s="23">
        <v>0</v>
      </c>
      <c r="O320" s="23">
        <v>900817125.61000001</v>
      </c>
      <c r="P320" s="23">
        <v>900817125.61000001</v>
      </c>
      <c r="Q320" s="23">
        <v>0</v>
      </c>
    </row>
    <row r="321" spans="5:17" x14ac:dyDescent="0.2">
      <c r="E321" s="8">
        <f t="shared" si="4"/>
        <v>302</v>
      </c>
      <c r="F321" s="21" t="s">
        <v>523</v>
      </c>
      <c r="G321" s="21"/>
      <c r="H321" s="22"/>
      <c r="I321" s="23">
        <v>162778334944.70001</v>
      </c>
      <c r="J321" s="23">
        <v>127619988972.5</v>
      </c>
      <c r="K321" s="23">
        <v>35158345972.199997</v>
      </c>
      <c r="L321" s="23">
        <v>161820232983.57001</v>
      </c>
      <c r="M321" s="23">
        <v>126713810062.14</v>
      </c>
      <c r="N321" s="23">
        <v>35106422921.43</v>
      </c>
      <c r="O321" s="23">
        <v>13831700362.290001</v>
      </c>
      <c r="P321" s="23">
        <v>7516170181.6499996</v>
      </c>
      <c r="Q321" s="23">
        <v>6315530180.6400003</v>
      </c>
    </row>
    <row r="322" spans="5:17" x14ac:dyDescent="0.2">
      <c r="E322" s="8">
        <f t="shared" si="4"/>
        <v>303</v>
      </c>
      <c r="F322" s="21" t="s">
        <v>524</v>
      </c>
      <c r="G322" s="21" t="s">
        <v>525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526</v>
      </c>
      <c r="G323" s="21" t="s">
        <v>527</v>
      </c>
      <c r="H323" s="22" t="s">
        <v>35</v>
      </c>
      <c r="I323" s="23">
        <v>0</v>
      </c>
      <c r="J323" s="23">
        <v>0</v>
      </c>
      <c r="K323" s="23">
        <v>0</v>
      </c>
      <c r="L323" s="23">
        <v>20796.95</v>
      </c>
      <c r="M323" s="23">
        <v>20796.95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526</v>
      </c>
      <c r="G324" s="21" t="s">
        <v>527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500699.81</v>
      </c>
      <c r="P324" s="23">
        <v>500699.81</v>
      </c>
      <c r="Q324" s="23">
        <v>0</v>
      </c>
    </row>
    <row r="325" spans="5:17" ht="89.25" x14ac:dyDescent="0.2">
      <c r="E325" s="8">
        <f t="shared" si="4"/>
        <v>306</v>
      </c>
      <c r="F325" s="21" t="s">
        <v>528</v>
      </c>
      <c r="G325" s="21" t="s">
        <v>529</v>
      </c>
      <c r="H325" s="22" t="s">
        <v>35</v>
      </c>
      <c r="I325" s="23">
        <v>0</v>
      </c>
      <c r="J325" s="23">
        <v>0</v>
      </c>
      <c r="K325" s="23">
        <v>0</v>
      </c>
      <c r="L325" s="23">
        <v>308199.90000000002</v>
      </c>
      <c r="M325" s="23">
        <v>308199.90000000002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528</v>
      </c>
      <c r="G326" s="21" t="s">
        <v>529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2054511.13</v>
      </c>
      <c r="P326" s="23">
        <v>2054511.13</v>
      </c>
      <c r="Q326" s="23">
        <v>0</v>
      </c>
    </row>
    <row r="327" spans="5:17" ht="38.25" x14ac:dyDescent="0.2">
      <c r="E327" s="8">
        <f t="shared" si="4"/>
        <v>308</v>
      </c>
      <c r="F327" s="21" t="s">
        <v>530</v>
      </c>
      <c r="G327" s="21" t="s">
        <v>531</v>
      </c>
      <c r="H327" s="22"/>
      <c r="I327" s="23">
        <v>0</v>
      </c>
      <c r="J327" s="23">
        <v>0</v>
      </c>
      <c r="K327" s="23">
        <v>0</v>
      </c>
      <c r="L327" s="23">
        <v>328996.84999999998</v>
      </c>
      <c r="M327" s="23">
        <v>328996.84999999998</v>
      </c>
      <c r="N327" s="23">
        <v>0</v>
      </c>
      <c r="O327" s="23">
        <v>2555210.94</v>
      </c>
      <c r="P327" s="23">
        <v>2555210.94</v>
      </c>
      <c r="Q327" s="23">
        <v>0</v>
      </c>
    </row>
    <row r="328" spans="5:17" ht="89.25" x14ac:dyDescent="0.2">
      <c r="E328" s="8">
        <f t="shared" si="4"/>
        <v>309</v>
      </c>
      <c r="F328" s="21" t="s">
        <v>532</v>
      </c>
      <c r="G328" s="21" t="s">
        <v>533</v>
      </c>
      <c r="H328" s="22" t="s">
        <v>35</v>
      </c>
      <c r="I328" s="23">
        <v>0</v>
      </c>
      <c r="J328" s="23">
        <v>0</v>
      </c>
      <c r="K328" s="23">
        <v>0</v>
      </c>
      <c r="L328" s="23">
        <v>2387447.08</v>
      </c>
      <c r="M328" s="23">
        <v>2387447.08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532</v>
      </c>
      <c r="G329" s="21" t="s">
        <v>533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23412697.530000001</v>
      </c>
      <c r="P329" s="23">
        <v>23412697.530000001</v>
      </c>
      <c r="Q329" s="23">
        <v>0</v>
      </c>
    </row>
    <row r="330" spans="5:17" ht="114.75" x14ac:dyDescent="0.2">
      <c r="E330" s="8">
        <f t="shared" si="4"/>
        <v>311</v>
      </c>
      <c r="F330" s="21" t="s">
        <v>534</v>
      </c>
      <c r="G330" s="21" t="s">
        <v>535</v>
      </c>
      <c r="H330" s="22" t="s">
        <v>35</v>
      </c>
      <c r="I330" s="23">
        <v>0</v>
      </c>
      <c r="J330" s="23">
        <v>0</v>
      </c>
      <c r="K330" s="23">
        <v>0</v>
      </c>
      <c r="L330" s="23">
        <v>3513.7</v>
      </c>
      <c r="M330" s="23">
        <v>3513.7</v>
      </c>
      <c r="N330" s="23">
        <v>0</v>
      </c>
      <c r="O330" s="23">
        <v>0</v>
      </c>
      <c r="P330" s="23">
        <v>0</v>
      </c>
      <c r="Q330" s="23">
        <v>0</v>
      </c>
    </row>
    <row r="331" spans="5:17" ht="114.75" x14ac:dyDescent="0.2">
      <c r="E331" s="8">
        <f t="shared" si="4"/>
        <v>312</v>
      </c>
      <c r="F331" s="21" t="s">
        <v>534</v>
      </c>
      <c r="G331" s="21" t="s">
        <v>535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245993.31</v>
      </c>
      <c r="P331" s="23">
        <v>245993.31</v>
      </c>
      <c r="Q331" s="23">
        <v>0</v>
      </c>
    </row>
    <row r="332" spans="5:17" ht="102" x14ac:dyDescent="0.2">
      <c r="E332" s="8">
        <f t="shared" si="4"/>
        <v>313</v>
      </c>
      <c r="F332" s="21" t="s">
        <v>536</v>
      </c>
      <c r="G332" s="21" t="s">
        <v>537</v>
      </c>
      <c r="H332" s="22" t="s">
        <v>35</v>
      </c>
      <c r="I332" s="23">
        <v>1406154.23</v>
      </c>
      <c r="J332" s="23">
        <v>1406154.23</v>
      </c>
      <c r="K332" s="23">
        <v>0</v>
      </c>
      <c r="L332" s="23">
        <v>24225615.670000002</v>
      </c>
      <c r="M332" s="23">
        <v>24225615.670000002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536</v>
      </c>
      <c r="G333" s="21" t="s">
        <v>537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204679490.24000001</v>
      </c>
      <c r="P333" s="23">
        <v>204679490.24000001</v>
      </c>
      <c r="Q333" s="23">
        <v>0</v>
      </c>
    </row>
    <row r="334" spans="5:17" ht="102" x14ac:dyDescent="0.2">
      <c r="E334" s="8">
        <f t="shared" si="4"/>
        <v>315</v>
      </c>
      <c r="F334" s="21" t="s">
        <v>538</v>
      </c>
      <c r="G334" s="21" t="s">
        <v>539</v>
      </c>
      <c r="H334" s="22" t="s">
        <v>35</v>
      </c>
      <c r="I334" s="23">
        <v>4908.54</v>
      </c>
      <c r="J334" s="23">
        <v>4908.54</v>
      </c>
      <c r="K334" s="23">
        <v>0</v>
      </c>
      <c r="L334" s="23">
        <v>941125.17</v>
      </c>
      <c r="M334" s="23">
        <v>941125.17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538</v>
      </c>
      <c r="G335" s="21" t="s">
        <v>539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8343451.5</v>
      </c>
      <c r="P335" s="23">
        <v>8343451.5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 t="s">
        <v>35</v>
      </c>
      <c r="I336" s="23">
        <v>1223.24</v>
      </c>
      <c r="J336" s="23">
        <v>1223.24</v>
      </c>
      <c r="K336" s="23">
        <v>0</v>
      </c>
      <c r="L336" s="23">
        <v>114333.21</v>
      </c>
      <c r="M336" s="23">
        <v>114333.21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540</v>
      </c>
      <c r="G337" s="21" t="s">
        <v>541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1120082.42</v>
      </c>
      <c r="P337" s="23">
        <v>1120082.42</v>
      </c>
      <c r="Q337" s="23">
        <v>0</v>
      </c>
    </row>
    <row r="338" spans="5:17" ht="89.25" x14ac:dyDescent="0.2">
      <c r="E338" s="8">
        <f t="shared" si="4"/>
        <v>319</v>
      </c>
      <c r="F338" s="21" t="s">
        <v>542</v>
      </c>
      <c r="G338" s="21" t="s">
        <v>543</v>
      </c>
      <c r="H338" s="22"/>
      <c r="I338" s="23">
        <v>1412286.01</v>
      </c>
      <c r="J338" s="23">
        <v>1412286.01</v>
      </c>
      <c r="K338" s="23">
        <v>0</v>
      </c>
      <c r="L338" s="23">
        <v>27672034.829999998</v>
      </c>
      <c r="M338" s="23">
        <v>27672034.829999998</v>
      </c>
      <c r="N338" s="23">
        <v>0</v>
      </c>
      <c r="O338" s="23">
        <v>237801715</v>
      </c>
      <c r="P338" s="23">
        <v>237801715</v>
      </c>
      <c r="Q338" s="23">
        <v>0</v>
      </c>
    </row>
    <row r="339" spans="5:17" ht="89.25" x14ac:dyDescent="0.2">
      <c r="E339" s="8">
        <f t="shared" si="4"/>
        <v>320</v>
      </c>
      <c r="F339" s="21" t="s">
        <v>544</v>
      </c>
      <c r="G339" s="21" t="s">
        <v>545</v>
      </c>
      <c r="H339" s="22" t="s">
        <v>35</v>
      </c>
      <c r="I339" s="23">
        <v>60050.239999999998</v>
      </c>
      <c r="J339" s="23">
        <v>60050.239999999998</v>
      </c>
      <c r="K339" s="23">
        <v>0</v>
      </c>
      <c r="L339" s="23">
        <v>4513284.09</v>
      </c>
      <c r="M339" s="23">
        <v>4513284.09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35514486.039999999</v>
      </c>
      <c r="P340" s="23">
        <v>35514486.039999999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975391.05</v>
      </c>
      <c r="J341" s="23">
        <v>975391.05</v>
      </c>
      <c r="K341" s="23">
        <v>0</v>
      </c>
      <c r="L341" s="23">
        <v>9601660.5500000007</v>
      </c>
      <c r="M341" s="23">
        <v>9601660.5500000007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75020103.030000001</v>
      </c>
      <c r="P342" s="23">
        <v>75020103.030000001</v>
      </c>
      <c r="Q342" s="23">
        <v>0</v>
      </c>
    </row>
    <row r="343" spans="5:17" ht="89.25" x14ac:dyDescent="0.2">
      <c r="E343" s="8">
        <f t="shared" si="5"/>
        <v>324</v>
      </c>
      <c r="F343" s="21" t="s">
        <v>548</v>
      </c>
      <c r="G343" s="21" t="s">
        <v>549</v>
      </c>
      <c r="H343" s="22" t="s">
        <v>35</v>
      </c>
      <c r="I343" s="23">
        <v>605405.6</v>
      </c>
      <c r="J343" s="23">
        <v>605405.6</v>
      </c>
      <c r="K343" s="23">
        <v>0</v>
      </c>
      <c r="L343" s="23">
        <v>7256454.7699999996</v>
      </c>
      <c r="M343" s="23">
        <v>7256454.7699999996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548</v>
      </c>
      <c r="G344" s="21" t="s">
        <v>549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60730432.75</v>
      </c>
      <c r="P344" s="23">
        <v>60730432.75</v>
      </c>
      <c r="Q344" s="23">
        <v>0</v>
      </c>
    </row>
    <row r="345" spans="5:17" ht="76.5" x14ac:dyDescent="0.2">
      <c r="E345" s="8">
        <f t="shared" si="5"/>
        <v>326</v>
      </c>
      <c r="F345" s="21" t="s">
        <v>550</v>
      </c>
      <c r="G345" s="21" t="s">
        <v>551</v>
      </c>
      <c r="H345" s="22"/>
      <c r="I345" s="23">
        <v>1640846.89</v>
      </c>
      <c r="J345" s="23">
        <v>1640846.89</v>
      </c>
      <c r="K345" s="23">
        <v>0</v>
      </c>
      <c r="L345" s="23">
        <v>21371399.41</v>
      </c>
      <c r="M345" s="23">
        <v>21371399.41</v>
      </c>
      <c r="N345" s="23">
        <v>0</v>
      </c>
      <c r="O345" s="23">
        <v>171265021.81999999</v>
      </c>
      <c r="P345" s="23">
        <v>171265021.81999999</v>
      </c>
      <c r="Q345" s="23">
        <v>0</v>
      </c>
    </row>
    <row r="346" spans="5:17" x14ac:dyDescent="0.2">
      <c r="E346" s="8">
        <f t="shared" si="5"/>
        <v>327</v>
      </c>
      <c r="F346" s="21" t="s">
        <v>552</v>
      </c>
      <c r="G346" s="21" t="s">
        <v>553</v>
      </c>
      <c r="H346" s="22"/>
      <c r="I346" s="23">
        <v>3053132.9</v>
      </c>
      <c r="J346" s="23">
        <v>3053132.9</v>
      </c>
      <c r="K346" s="23">
        <v>0</v>
      </c>
      <c r="L346" s="23">
        <v>49372431.090000004</v>
      </c>
      <c r="M346" s="23">
        <v>49372431.090000004</v>
      </c>
      <c r="N346" s="23">
        <v>0</v>
      </c>
      <c r="O346" s="23">
        <v>411621947.75999999</v>
      </c>
      <c r="P346" s="23">
        <v>411621947.75999999</v>
      </c>
      <c r="Q346" s="23">
        <v>0</v>
      </c>
    </row>
    <row r="347" spans="5:17" ht="114.75" x14ac:dyDescent="0.2">
      <c r="E347" s="8">
        <f t="shared" si="5"/>
        <v>328</v>
      </c>
      <c r="F347" s="21" t="s">
        <v>554</v>
      </c>
      <c r="G347" s="21" t="s">
        <v>555</v>
      </c>
      <c r="H347" s="22" t="s">
        <v>59</v>
      </c>
      <c r="I347" s="23">
        <v>13252793.119999999</v>
      </c>
      <c r="J347" s="23">
        <v>13252793.119999999</v>
      </c>
      <c r="K347" s="23">
        <v>0</v>
      </c>
      <c r="L347" s="23">
        <v>130307536.15000001</v>
      </c>
      <c r="M347" s="23">
        <v>130307536.15000001</v>
      </c>
      <c r="N347" s="23">
        <v>0</v>
      </c>
      <c r="O347" s="23">
        <v>828272528.78999996</v>
      </c>
      <c r="P347" s="23">
        <v>828272528.78999996</v>
      </c>
      <c r="Q347" s="23">
        <v>0</v>
      </c>
    </row>
    <row r="348" spans="5:17" ht="114.75" x14ac:dyDescent="0.2">
      <c r="E348" s="8">
        <f t="shared" si="5"/>
        <v>329</v>
      </c>
      <c r="F348" s="21" t="s">
        <v>556</v>
      </c>
      <c r="G348" s="21" t="s">
        <v>557</v>
      </c>
      <c r="H348" s="22" t="s">
        <v>35</v>
      </c>
      <c r="I348" s="23">
        <v>0</v>
      </c>
      <c r="J348" s="23">
        <v>0</v>
      </c>
      <c r="K348" s="23">
        <v>0</v>
      </c>
      <c r="L348" s="23">
        <v>535053.68000000005</v>
      </c>
      <c r="M348" s="23">
        <v>535053.68000000005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556</v>
      </c>
      <c r="G349" s="21" t="s">
        <v>557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9083738.5800000001</v>
      </c>
      <c r="P349" s="23">
        <v>9083738.5800000001</v>
      </c>
      <c r="Q349" s="23">
        <v>0</v>
      </c>
    </row>
    <row r="350" spans="5:17" ht="114.75" x14ac:dyDescent="0.2">
      <c r="E350" s="8">
        <f t="shared" si="5"/>
        <v>331</v>
      </c>
      <c r="F350" s="21" t="s">
        <v>558</v>
      </c>
      <c r="G350" s="21" t="s">
        <v>559</v>
      </c>
      <c r="H350" s="22" t="s">
        <v>35</v>
      </c>
      <c r="I350" s="23">
        <v>0</v>
      </c>
      <c r="J350" s="23">
        <v>0</v>
      </c>
      <c r="K350" s="23">
        <v>0</v>
      </c>
      <c r="L350" s="23">
        <v>3661827.75</v>
      </c>
      <c r="M350" s="23">
        <v>3661827.75</v>
      </c>
      <c r="N350" s="23">
        <v>0</v>
      </c>
      <c r="O350" s="23">
        <v>0</v>
      </c>
      <c r="P350" s="23">
        <v>0</v>
      </c>
      <c r="Q350" s="23">
        <v>0</v>
      </c>
    </row>
    <row r="351" spans="5:17" ht="114.75" x14ac:dyDescent="0.2">
      <c r="E351" s="8">
        <f t="shared" si="5"/>
        <v>332</v>
      </c>
      <c r="F351" s="21" t="s">
        <v>558</v>
      </c>
      <c r="G351" s="21" t="s">
        <v>559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213888759.44999999</v>
      </c>
      <c r="P351" s="23">
        <v>213888759.44999999</v>
      </c>
      <c r="Q351" s="23">
        <v>0</v>
      </c>
    </row>
    <row r="352" spans="5:17" ht="38.25" x14ac:dyDescent="0.2">
      <c r="E352" s="8">
        <f t="shared" si="5"/>
        <v>333</v>
      </c>
      <c r="F352" s="21" t="s">
        <v>560</v>
      </c>
      <c r="G352" s="21" t="s">
        <v>561</v>
      </c>
      <c r="H352" s="22"/>
      <c r="I352" s="23">
        <v>13252793.119999999</v>
      </c>
      <c r="J352" s="23">
        <v>13252793.119999999</v>
      </c>
      <c r="K352" s="23">
        <v>0</v>
      </c>
      <c r="L352" s="23">
        <v>134504417.58000001</v>
      </c>
      <c r="M352" s="23">
        <v>134504417.58000001</v>
      </c>
      <c r="N352" s="23">
        <v>0</v>
      </c>
      <c r="O352" s="23">
        <v>1051245026.8200001</v>
      </c>
      <c r="P352" s="23">
        <v>1051245026.8200001</v>
      </c>
      <c r="Q352" s="23">
        <v>0</v>
      </c>
    </row>
    <row r="353" spans="5:17" x14ac:dyDescent="0.2">
      <c r="E353" s="8">
        <f t="shared" si="5"/>
        <v>334</v>
      </c>
      <c r="F353" s="21" t="s">
        <v>562</v>
      </c>
      <c r="G353" s="21" t="s">
        <v>563</v>
      </c>
      <c r="H353" s="22" t="s">
        <v>35</v>
      </c>
      <c r="I353" s="23">
        <v>0</v>
      </c>
      <c r="J353" s="23">
        <v>0</v>
      </c>
      <c r="K353" s="23">
        <v>0</v>
      </c>
      <c r="L353" s="23">
        <v>108270.19</v>
      </c>
      <c r="M353" s="23">
        <v>108270.19</v>
      </c>
      <c r="N353" s="23">
        <v>0</v>
      </c>
      <c r="O353" s="23">
        <v>0</v>
      </c>
      <c r="P353" s="23">
        <v>0</v>
      </c>
      <c r="Q353" s="23">
        <v>0</v>
      </c>
    </row>
    <row r="354" spans="5:17" x14ac:dyDescent="0.2">
      <c r="E354" s="8">
        <f t="shared" si="5"/>
        <v>335</v>
      </c>
      <c r="F354" s="21" t="s">
        <v>562</v>
      </c>
      <c r="G354" s="21" t="s">
        <v>563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133515.29</v>
      </c>
      <c r="P354" s="23">
        <v>133515.29</v>
      </c>
      <c r="Q354" s="23">
        <v>0</v>
      </c>
    </row>
    <row r="355" spans="5:17" x14ac:dyDescent="0.2">
      <c r="E355" s="8">
        <f t="shared" si="5"/>
        <v>336</v>
      </c>
      <c r="F355" s="21" t="s">
        <v>564</v>
      </c>
      <c r="G355" s="21" t="s">
        <v>563</v>
      </c>
      <c r="H355" s="22"/>
      <c r="I355" s="23">
        <v>0</v>
      </c>
      <c r="J355" s="23">
        <v>0</v>
      </c>
      <c r="K355" s="23">
        <v>0</v>
      </c>
      <c r="L355" s="23">
        <v>108270.19</v>
      </c>
      <c r="M355" s="23">
        <v>108270.19</v>
      </c>
      <c r="N355" s="23">
        <v>0</v>
      </c>
      <c r="O355" s="23">
        <v>133515.29</v>
      </c>
      <c r="P355" s="23">
        <v>133515.29</v>
      </c>
      <c r="Q355" s="23">
        <v>0</v>
      </c>
    </row>
    <row r="356" spans="5:17" x14ac:dyDescent="0.2">
      <c r="E356" s="8">
        <f t="shared" si="5"/>
        <v>337</v>
      </c>
      <c r="F356" s="21" t="s">
        <v>565</v>
      </c>
      <c r="G356" s="21" t="s">
        <v>566</v>
      </c>
      <c r="H356" s="22"/>
      <c r="I356" s="23">
        <v>13252793.119999999</v>
      </c>
      <c r="J356" s="23">
        <v>13252793.119999999</v>
      </c>
      <c r="K356" s="23">
        <v>0</v>
      </c>
      <c r="L356" s="23">
        <v>134612687.77000001</v>
      </c>
      <c r="M356" s="23">
        <v>134612687.77000001</v>
      </c>
      <c r="N356" s="23">
        <v>0</v>
      </c>
      <c r="O356" s="23">
        <v>1051378542.11</v>
      </c>
      <c r="P356" s="23">
        <v>1051378542.11</v>
      </c>
      <c r="Q356" s="23">
        <v>0</v>
      </c>
    </row>
    <row r="357" spans="5:17" ht="51" x14ac:dyDescent="0.2">
      <c r="E357" s="8">
        <f t="shared" si="5"/>
        <v>338</v>
      </c>
      <c r="F357" s="21" t="s">
        <v>567</v>
      </c>
      <c r="G357" s="21" t="s">
        <v>568</v>
      </c>
      <c r="H357" s="22" t="s">
        <v>35</v>
      </c>
      <c r="I357" s="23">
        <v>622995215.96000004</v>
      </c>
      <c r="J357" s="23">
        <v>622995215.96000004</v>
      </c>
      <c r="K357" s="23">
        <v>0</v>
      </c>
      <c r="L357" s="23">
        <v>621797155</v>
      </c>
      <c r="M357" s="23">
        <v>621797155</v>
      </c>
      <c r="N357" s="23">
        <v>0</v>
      </c>
      <c r="O357" s="23">
        <v>-22504377.82</v>
      </c>
      <c r="P357" s="23">
        <v>-22504377.82</v>
      </c>
      <c r="Q357" s="23">
        <v>0</v>
      </c>
    </row>
    <row r="358" spans="5:17" ht="51" x14ac:dyDescent="0.2">
      <c r="E358" s="8">
        <f t="shared" si="5"/>
        <v>339</v>
      </c>
      <c r="F358" s="21" t="s">
        <v>567</v>
      </c>
      <c r="G358" s="21" t="s">
        <v>568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7640041.3399999999</v>
      </c>
      <c r="P358" s="23">
        <v>7640041.3399999999</v>
      </c>
      <c r="Q358" s="23">
        <v>0</v>
      </c>
    </row>
    <row r="359" spans="5:17" ht="38.25" x14ac:dyDescent="0.2">
      <c r="E359" s="8">
        <f t="shared" si="5"/>
        <v>340</v>
      </c>
      <c r="F359" s="21" t="s">
        <v>569</v>
      </c>
      <c r="G359" s="21" t="s">
        <v>570</v>
      </c>
      <c r="H359" s="22" t="s">
        <v>35</v>
      </c>
      <c r="I359" s="23">
        <v>14297699</v>
      </c>
      <c r="J359" s="23">
        <v>14297699</v>
      </c>
      <c r="K359" s="23">
        <v>0</v>
      </c>
      <c r="L359" s="23">
        <v>14445300.5</v>
      </c>
      <c r="M359" s="23">
        <v>14445300.5</v>
      </c>
      <c r="N359" s="23">
        <v>0</v>
      </c>
      <c r="O359" s="23">
        <v>-119442</v>
      </c>
      <c r="P359" s="23">
        <v>-119442</v>
      </c>
      <c r="Q359" s="23">
        <v>0</v>
      </c>
    </row>
    <row r="360" spans="5:17" ht="25.5" x14ac:dyDescent="0.2">
      <c r="E360" s="8">
        <f t="shared" si="5"/>
        <v>341</v>
      </c>
      <c r="F360" s="21" t="s">
        <v>571</v>
      </c>
      <c r="G360" s="21" t="s">
        <v>572</v>
      </c>
      <c r="H360" s="22"/>
      <c r="I360" s="23">
        <v>637292914.96000004</v>
      </c>
      <c r="J360" s="23">
        <v>637292914.96000004</v>
      </c>
      <c r="K360" s="23">
        <v>0</v>
      </c>
      <c r="L360" s="23">
        <v>636242455.5</v>
      </c>
      <c r="M360" s="23">
        <v>636242455.5</v>
      </c>
      <c r="N360" s="23">
        <v>0</v>
      </c>
      <c r="O360" s="23">
        <v>-14983778.48</v>
      </c>
      <c r="P360" s="23">
        <v>-14983778.48</v>
      </c>
      <c r="Q360" s="23">
        <v>0</v>
      </c>
    </row>
    <row r="361" spans="5:17" ht="51" x14ac:dyDescent="0.2">
      <c r="E361" s="8">
        <f t="shared" si="5"/>
        <v>342</v>
      </c>
      <c r="F361" s="21" t="s">
        <v>573</v>
      </c>
      <c r="G361" s="21" t="s">
        <v>574</v>
      </c>
      <c r="H361" s="22" t="s">
        <v>35</v>
      </c>
      <c r="I361" s="23">
        <v>36803663.219999999</v>
      </c>
      <c r="J361" s="23">
        <v>36803663.219999999</v>
      </c>
      <c r="K361" s="23">
        <v>0</v>
      </c>
      <c r="L361" s="23">
        <v>53616878.869999997</v>
      </c>
      <c r="M361" s="23">
        <v>53616878.869999997</v>
      </c>
      <c r="N361" s="23">
        <v>0</v>
      </c>
      <c r="O361" s="23">
        <v>0</v>
      </c>
      <c r="P361" s="23">
        <v>0</v>
      </c>
      <c r="Q361" s="23">
        <v>0</v>
      </c>
    </row>
    <row r="362" spans="5:17" ht="51" x14ac:dyDescent="0.2">
      <c r="E362" s="8">
        <f t="shared" si="5"/>
        <v>343</v>
      </c>
      <c r="F362" s="21" t="s">
        <v>573</v>
      </c>
      <c r="G362" s="21" t="s">
        <v>574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169407678.86000001</v>
      </c>
      <c r="P362" s="23">
        <v>169407678.86000001</v>
      </c>
      <c r="Q362" s="23">
        <v>0</v>
      </c>
    </row>
    <row r="363" spans="5:17" ht="51" x14ac:dyDescent="0.2">
      <c r="E363" s="8">
        <f t="shared" si="5"/>
        <v>344</v>
      </c>
      <c r="F363" s="21" t="s">
        <v>575</v>
      </c>
      <c r="G363" s="21" t="s">
        <v>576</v>
      </c>
      <c r="H363" s="22" t="s">
        <v>35</v>
      </c>
      <c r="I363" s="23">
        <v>7067468.7999999998</v>
      </c>
      <c r="J363" s="23">
        <v>7067468.7999999998</v>
      </c>
      <c r="K363" s="23">
        <v>0</v>
      </c>
      <c r="L363" s="23">
        <v>5805998.5</v>
      </c>
      <c r="M363" s="23">
        <v>5805998.5</v>
      </c>
      <c r="N363" s="23">
        <v>0</v>
      </c>
      <c r="O363" s="23">
        <v>-3766337.38</v>
      </c>
      <c r="P363" s="23">
        <v>-3766337.38</v>
      </c>
      <c r="Q363" s="23">
        <v>0</v>
      </c>
    </row>
    <row r="364" spans="5:17" ht="25.5" x14ac:dyDescent="0.2">
      <c r="E364" s="8">
        <f t="shared" si="5"/>
        <v>345</v>
      </c>
      <c r="F364" s="21" t="s">
        <v>577</v>
      </c>
      <c r="G364" s="21" t="s">
        <v>578</v>
      </c>
      <c r="H364" s="22"/>
      <c r="I364" s="23">
        <v>43871132.020000003</v>
      </c>
      <c r="J364" s="23">
        <v>43871132.020000003</v>
      </c>
      <c r="K364" s="23">
        <v>0</v>
      </c>
      <c r="L364" s="23">
        <v>59422877.369999997</v>
      </c>
      <c r="M364" s="23">
        <v>59422877.369999997</v>
      </c>
      <c r="N364" s="23">
        <v>0</v>
      </c>
      <c r="O364" s="23">
        <v>165641341.47999999</v>
      </c>
      <c r="P364" s="23">
        <v>165641341.47999999</v>
      </c>
      <c r="Q364" s="23">
        <v>0</v>
      </c>
    </row>
    <row r="365" spans="5:17" ht="63.75" x14ac:dyDescent="0.2">
      <c r="E365" s="8">
        <f t="shared" si="5"/>
        <v>346</v>
      </c>
      <c r="F365" s="21" t="s">
        <v>579</v>
      </c>
      <c r="G365" s="21" t="s">
        <v>580</v>
      </c>
      <c r="H365" s="22" t="s">
        <v>35</v>
      </c>
      <c r="I365" s="23">
        <v>240590888.63</v>
      </c>
      <c r="J365" s="23">
        <v>240590888.63</v>
      </c>
      <c r="K365" s="23">
        <v>0</v>
      </c>
      <c r="L365" s="23">
        <v>204827427.22</v>
      </c>
      <c r="M365" s="23">
        <v>204827427.22</v>
      </c>
      <c r="N365" s="23">
        <v>0</v>
      </c>
      <c r="O365" s="23">
        <v>-74463527.129999995</v>
      </c>
      <c r="P365" s="23">
        <v>-74463527.129999995</v>
      </c>
      <c r="Q365" s="23">
        <v>0</v>
      </c>
    </row>
    <row r="366" spans="5:17" ht="63.75" x14ac:dyDescent="0.2">
      <c r="E366" s="8">
        <f t="shared" si="5"/>
        <v>347</v>
      </c>
      <c r="F366" s="21" t="s">
        <v>579</v>
      </c>
      <c r="G366" s="21" t="s">
        <v>580</v>
      </c>
      <c r="H366" s="22" t="s">
        <v>59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168123354.65000001</v>
      </c>
      <c r="P366" s="23">
        <v>168123354.65000001</v>
      </c>
      <c r="Q366" s="23">
        <v>0</v>
      </c>
    </row>
    <row r="367" spans="5:17" ht="63.75" x14ac:dyDescent="0.2">
      <c r="E367" s="8">
        <f t="shared" si="5"/>
        <v>348</v>
      </c>
      <c r="F367" s="21" t="s">
        <v>581</v>
      </c>
      <c r="G367" s="21" t="s">
        <v>582</v>
      </c>
      <c r="H367" s="22"/>
      <c r="I367" s="23">
        <v>240590888.63</v>
      </c>
      <c r="J367" s="23">
        <v>240590888.63</v>
      </c>
      <c r="K367" s="23">
        <v>0</v>
      </c>
      <c r="L367" s="23">
        <v>204827427.22</v>
      </c>
      <c r="M367" s="23">
        <v>204827427.22</v>
      </c>
      <c r="N367" s="23">
        <v>0</v>
      </c>
      <c r="O367" s="23">
        <v>93659827.519999996</v>
      </c>
      <c r="P367" s="23">
        <v>93659827.519999996</v>
      </c>
      <c r="Q367" s="23">
        <v>0</v>
      </c>
    </row>
    <row r="368" spans="5:17" ht="51" x14ac:dyDescent="0.2">
      <c r="E368" s="8">
        <f t="shared" si="5"/>
        <v>349</v>
      </c>
      <c r="F368" s="21" t="s">
        <v>583</v>
      </c>
      <c r="G368" s="21" t="s">
        <v>584</v>
      </c>
      <c r="H368" s="22"/>
      <c r="I368" s="23">
        <v>921754935.61000001</v>
      </c>
      <c r="J368" s="23">
        <v>921754935.61000001</v>
      </c>
      <c r="K368" s="23">
        <v>0</v>
      </c>
      <c r="L368" s="23">
        <v>900492760.09000003</v>
      </c>
      <c r="M368" s="23">
        <v>900492760.09000003</v>
      </c>
      <c r="N368" s="23">
        <v>0</v>
      </c>
      <c r="O368" s="23">
        <v>244317390.52000001</v>
      </c>
      <c r="P368" s="23">
        <v>244317390.52000001</v>
      </c>
      <c r="Q368" s="23">
        <v>0</v>
      </c>
    </row>
    <row r="369" spans="5:17" ht="38.25" x14ac:dyDescent="0.2">
      <c r="E369" s="8">
        <f t="shared" si="5"/>
        <v>350</v>
      </c>
      <c r="F369" s="21" t="s">
        <v>585</v>
      </c>
      <c r="G369" s="21" t="s">
        <v>586</v>
      </c>
      <c r="H369" s="22" t="s">
        <v>59</v>
      </c>
      <c r="I369" s="23">
        <v>0</v>
      </c>
      <c r="J369" s="23">
        <v>0</v>
      </c>
      <c r="K369" s="23">
        <v>0</v>
      </c>
      <c r="L369" s="23">
        <v>8407480.4800000004</v>
      </c>
      <c r="M369" s="23">
        <v>8407480.4800000004</v>
      </c>
      <c r="N369" s="23">
        <v>0</v>
      </c>
      <c r="O369" s="23">
        <v>29402828.57</v>
      </c>
      <c r="P369" s="23">
        <v>29402828.57</v>
      </c>
      <c r="Q369" s="23">
        <v>0</v>
      </c>
    </row>
    <row r="370" spans="5:17" ht="38.25" x14ac:dyDescent="0.2">
      <c r="E370" s="8">
        <f t="shared" si="5"/>
        <v>351</v>
      </c>
      <c r="F370" s="21" t="s">
        <v>587</v>
      </c>
      <c r="G370" s="21" t="s">
        <v>586</v>
      </c>
      <c r="H370" s="22"/>
      <c r="I370" s="23">
        <v>0</v>
      </c>
      <c r="J370" s="23">
        <v>0</v>
      </c>
      <c r="K370" s="23">
        <v>0</v>
      </c>
      <c r="L370" s="23">
        <v>8407480.4800000004</v>
      </c>
      <c r="M370" s="23">
        <v>8407480.4800000004</v>
      </c>
      <c r="N370" s="23">
        <v>0</v>
      </c>
      <c r="O370" s="23">
        <v>29402828.57</v>
      </c>
      <c r="P370" s="23">
        <v>29402828.57</v>
      </c>
      <c r="Q370" s="23">
        <v>0</v>
      </c>
    </row>
    <row r="371" spans="5:17" ht="25.5" x14ac:dyDescent="0.2">
      <c r="E371" s="8">
        <f t="shared" si="5"/>
        <v>352</v>
      </c>
      <c r="F371" s="21" t="s">
        <v>588</v>
      </c>
      <c r="G371" s="21" t="s">
        <v>589</v>
      </c>
      <c r="H371" s="22" t="s">
        <v>59</v>
      </c>
      <c r="I371" s="23">
        <v>0</v>
      </c>
      <c r="J371" s="23">
        <v>0</v>
      </c>
      <c r="K371" s="23">
        <v>0</v>
      </c>
      <c r="L371" s="23">
        <v>20885.400000000001</v>
      </c>
      <c r="M371" s="23">
        <v>20885.400000000001</v>
      </c>
      <c r="N371" s="23">
        <v>0</v>
      </c>
      <c r="O371" s="23">
        <v>2138412.73</v>
      </c>
      <c r="P371" s="23">
        <v>2138412.73</v>
      </c>
      <c r="Q371" s="23">
        <v>0</v>
      </c>
    </row>
    <row r="372" spans="5:17" ht="25.5" x14ac:dyDescent="0.2">
      <c r="E372" s="8">
        <f t="shared" si="5"/>
        <v>353</v>
      </c>
      <c r="F372" s="21" t="s">
        <v>590</v>
      </c>
      <c r="G372" s="21" t="s">
        <v>589</v>
      </c>
      <c r="H372" s="22"/>
      <c r="I372" s="23">
        <v>0</v>
      </c>
      <c r="J372" s="23">
        <v>0</v>
      </c>
      <c r="K372" s="23">
        <v>0</v>
      </c>
      <c r="L372" s="23">
        <v>20885.400000000001</v>
      </c>
      <c r="M372" s="23">
        <v>20885.400000000001</v>
      </c>
      <c r="N372" s="23">
        <v>0</v>
      </c>
      <c r="O372" s="23">
        <v>2138412.73</v>
      </c>
      <c r="P372" s="23">
        <v>2138412.73</v>
      </c>
      <c r="Q372" s="23">
        <v>0</v>
      </c>
    </row>
    <row r="373" spans="5:17" ht="25.5" x14ac:dyDescent="0.2">
      <c r="E373" s="8">
        <f t="shared" si="5"/>
        <v>354</v>
      </c>
      <c r="F373" s="21" t="s">
        <v>591</v>
      </c>
      <c r="G373" s="21" t="s">
        <v>592</v>
      </c>
      <c r="H373" s="22" t="s">
        <v>59</v>
      </c>
      <c r="I373" s="23">
        <v>0</v>
      </c>
      <c r="J373" s="23">
        <v>0</v>
      </c>
      <c r="K373" s="23">
        <v>0</v>
      </c>
      <c r="L373" s="23">
        <v>25086.81</v>
      </c>
      <c r="M373" s="23">
        <v>25086.81</v>
      </c>
      <c r="N373" s="23">
        <v>0</v>
      </c>
      <c r="O373" s="23">
        <v>791921.86</v>
      </c>
      <c r="P373" s="23">
        <v>791921.86</v>
      </c>
      <c r="Q373" s="23">
        <v>0</v>
      </c>
    </row>
    <row r="374" spans="5:17" ht="38.25" x14ac:dyDescent="0.2">
      <c r="E374" s="8">
        <f t="shared" si="5"/>
        <v>355</v>
      </c>
      <c r="F374" s="21" t="s">
        <v>593</v>
      </c>
      <c r="G374" s="21" t="s">
        <v>594</v>
      </c>
      <c r="H374" s="22" t="s">
        <v>59</v>
      </c>
      <c r="I374" s="23">
        <v>0</v>
      </c>
      <c r="J374" s="23">
        <v>0</v>
      </c>
      <c r="K374" s="23">
        <v>0</v>
      </c>
      <c r="L374" s="23">
        <v>4248306.62</v>
      </c>
      <c r="M374" s="23">
        <v>4248306.62</v>
      </c>
      <c r="N374" s="23">
        <v>0</v>
      </c>
      <c r="O374" s="23">
        <v>39897858.770000003</v>
      </c>
      <c r="P374" s="23">
        <v>39897858.770000003</v>
      </c>
      <c r="Q374" s="23">
        <v>0</v>
      </c>
    </row>
    <row r="375" spans="5:17" ht="25.5" x14ac:dyDescent="0.2">
      <c r="E375" s="8">
        <f t="shared" si="5"/>
        <v>356</v>
      </c>
      <c r="F375" s="21" t="s">
        <v>595</v>
      </c>
      <c r="G375" s="21" t="s">
        <v>596</v>
      </c>
      <c r="H375" s="22" t="s">
        <v>59</v>
      </c>
      <c r="I375" s="23">
        <v>0</v>
      </c>
      <c r="J375" s="23">
        <v>0</v>
      </c>
      <c r="K375" s="23">
        <v>0</v>
      </c>
      <c r="L375" s="23">
        <v>76731.89</v>
      </c>
      <c r="M375" s="23">
        <v>76731.89</v>
      </c>
      <c r="N375" s="23">
        <v>0</v>
      </c>
      <c r="O375" s="23">
        <v>276642.94</v>
      </c>
      <c r="P375" s="23">
        <v>276642.94</v>
      </c>
      <c r="Q375" s="23">
        <v>0</v>
      </c>
    </row>
    <row r="376" spans="5:17" x14ac:dyDescent="0.2">
      <c r="E376" s="8">
        <f t="shared" si="5"/>
        <v>357</v>
      </c>
      <c r="F376" s="21" t="s">
        <v>597</v>
      </c>
      <c r="G376" s="21" t="s">
        <v>598</v>
      </c>
      <c r="H376" s="22" t="s">
        <v>59</v>
      </c>
      <c r="I376" s="23">
        <v>1959.2</v>
      </c>
      <c r="J376" s="23">
        <v>1959.2</v>
      </c>
      <c r="K376" s="23">
        <v>0</v>
      </c>
      <c r="L376" s="23">
        <v>913216.47</v>
      </c>
      <c r="M376" s="23">
        <v>913216.47</v>
      </c>
      <c r="N376" s="23">
        <v>0</v>
      </c>
      <c r="O376" s="23">
        <v>2690332.39</v>
      </c>
      <c r="P376" s="23">
        <v>2690332.39</v>
      </c>
      <c r="Q376" s="23">
        <v>0</v>
      </c>
    </row>
    <row r="377" spans="5:17" x14ac:dyDescent="0.2">
      <c r="E377" s="8">
        <f t="shared" si="5"/>
        <v>358</v>
      </c>
      <c r="F377" s="21" t="s">
        <v>599</v>
      </c>
      <c r="G377" s="21" t="s">
        <v>600</v>
      </c>
      <c r="H377" s="22"/>
      <c r="I377" s="23">
        <v>1959.2</v>
      </c>
      <c r="J377" s="23">
        <v>1959.2</v>
      </c>
      <c r="K377" s="23">
        <v>0</v>
      </c>
      <c r="L377" s="23">
        <v>5263341.79</v>
      </c>
      <c r="M377" s="23">
        <v>5263341.79</v>
      </c>
      <c r="N377" s="23">
        <v>0</v>
      </c>
      <c r="O377" s="23">
        <v>43656755.960000001</v>
      </c>
      <c r="P377" s="23">
        <v>43656755.960000001</v>
      </c>
      <c r="Q377" s="23">
        <v>0</v>
      </c>
    </row>
    <row r="378" spans="5:17" x14ac:dyDescent="0.2">
      <c r="E378" s="8">
        <f t="shared" si="5"/>
        <v>359</v>
      </c>
      <c r="F378" s="21" t="s">
        <v>601</v>
      </c>
      <c r="G378" s="21" t="s">
        <v>600</v>
      </c>
      <c r="H378" s="22"/>
      <c r="I378" s="23">
        <v>1959.2</v>
      </c>
      <c r="J378" s="23">
        <v>1959.2</v>
      </c>
      <c r="K378" s="23">
        <v>0</v>
      </c>
      <c r="L378" s="23">
        <v>13691707.67</v>
      </c>
      <c r="M378" s="23">
        <v>13691707.67</v>
      </c>
      <c r="N378" s="23">
        <v>0</v>
      </c>
      <c r="O378" s="23">
        <v>75197997.260000005</v>
      </c>
      <c r="P378" s="23">
        <v>75197997.260000005</v>
      </c>
      <c r="Q378" s="23">
        <v>0</v>
      </c>
    </row>
    <row r="379" spans="5:17" ht="51" x14ac:dyDescent="0.2">
      <c r="E379" s="8">
        <f t="shared" si="5"/>
        <v>360</v>
      </c>
      <c r="F379" s="21" t="s">
        <v>602</v>
      </c>
      <c r="G379" s="21" t="s">
        <v>603</v>
      </c>
      <c r="H379" s="22" t="s">
        <v>59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3">
        <v>4187730</v>
      </c>
      <c r="P379" s="23">
        <v>4187730</v>
      </c>
      <c r="Q379" s="23">
        <v>0</v>
      </c>
    </row>
    <row r="380" spans="5:17" x14ac:dyDescent="0.2">
      <c r="E380" s="8">
        <f t="shared" si="5"/>
        <v>361</v>
      </c>
      <c r="F380" s="21" t="s">
        <v>604</v>
      </c>
      <c r="G380" s="21" t="s">
        <v>605</v>
      </c>
      <c r="H380" s="22" t="s">
        <v>59</v>
      </c>
      <c r="I380" s="23">
        <v>0</v>
      </c>
      <c r="J380" s="23">
        <v>0</v>
      </c>
      <c r="K380" s="23">
        <v>0</v>
      </c>
      <c r="L380" s="23">
        <v>322603.38</v>
      </c>
      <c r="M380" s="23">
        <v>322603.38</v>
      </c>
      <c r="N380" s="23">
        <v>0</v>
      </c>
      <c r="O380" s="23">
        <v>5188755.29</v>
      </c>
      <c r="P380" s="23">
        <v>5188755.29</v>
      </c>
      <c r="Q380" s="23">
        <v>0</v>
      </c>
    </row>
    <row r="381" spans="5:17" x14ac:dyDescent="0.2">
      <c r="E381" s="8">
        <f t="shared" si="5"/>
        <v>362</v>
      </c>
      <c r="F381" s="21" t="s">
        <v>606</v>
      </c>
      <c r="G381" s="21" t="s">
        <v>607</v>
      </c>
      <c r="H381" s="22"/>
      <c r="I381" s="23">
        <v>0</v>
      </c>
      <c r="J381" s="23">
        <v>0</v>
      </c>
      <c r="K381" s="23">
        <v>0</v>
      </c>
      <c r="L381" s="23">
        <v>322603.38</v>
      </c>
      <c r="M381" s="23">
        <v>322603.38</v>
      </c>
      <c r="N381" s="23">
        <v>0</v>
      </c>
      <c r="O381" s="23">
        <v>9376485.2899999991</v>
      </c>
      <c r="P381" s="23">
        <v>9376485.2899999991</v>
      </c>
      <c r="Q381" s="23">
        <v>0</v>
      </c>
    </row>
    <row r="382" spans="5:17" x14ac:dyDescent="0.2">
      <c r="E382" s="8">
        <f t="shared" si="5"/>
        <v>363</v>
      </c>
      <c r="F382" s="21" t="s">
        <v>608</v>
      </c>
      <c r="G382" s="21" t="s">
        <v>607</v>
      </c>
      <c r="H382" s="22"/>
      <c r="I382" s="23">
        <v>0</v>
      </c>
      <c r="J382" s="23">
        <v>0</v>
      </c>
      <c r="K382" s="23">
        <v>0</v>
      </c>
      <c r="L382" s="23">
        <v>322603.38</v>
      </c>
      <c r="M382" s="23">
        <v>322603.38</v>
      </c>
      <c r="N382" s="23">
        <v>0</v>
      </c>
      <c r="O382" s="23">
        <v>9376485.2899999991</v>
      </c>
      <c r="P382" s="23">
        <v>9376485.2899999991</v>
      </c>
      <c r="Q382" s="23">
        <v>0</v>
      </c>
    </row>
    <row r="383" spans="5:17" ht="38.25" x14ac:dyDescent="0.2">
      <c r="E383" s="8">
        <f t="shared" si="5"/>
        <v>364</v>
      </c>
      <c r="F383" s="21" t="s">
        <v>609</v>
      </c>
      <c r="G383" s="21" t="s">
        <v>610</v>
      </c>
      <c r="H383" s="22" t="s">
        <v>59</v>
      </c>
      <c r="I383" s="23">
        <v>7299.44</v>
      </c>
      <c r="J383" s="23">
        <v>7299.44</v>
      </c>
      <c r="K383" s="23">
        <v>0</v>
      </c>
      <c r="L383" s="23">
        <v>1729476.54</v>
      </c>
      <c r="M383" s="23">
        <v>1729476.54</v>
      </c>
      <c r="N383" s="23">
        <v>0</v>
      </c>
      <c r="O383" s="23">
        <v>16654873.130000001</v>
      </c>
      <c r="P383" s="23">
        <v>16654873.130000001</v>
      </c>
      <c r="Q383" s="23">
        <v>0</v>
      </c>
    </row>
    <row r="384" spans="5:17" ht="25.5" x14ac:dyDescent="0.2">
      <c r="E384" s="8">
        <f t="shared" si="5"/>
        <v>365</v>
      </c>
      <c r="F384" s="21" t="s">
        <v>611</v>
      </c>
      <c r="G384" s="21" t="s">
        <v>612</v>
      </c>
      <c r="H384" s="22"/>
      <c r="I384" s="23">
        <v>7299.44</v>
      </c>
      <c r="J384" s="23">
        <v>7299.44</v>
      </c>
      <c r="K384" s="23">
        <v>0</v>
      </c>
      <c r="L384" s="23">
        <v>1729476.54</v>
      </c>
      <c r="M384" s="23">
        <v>1729476.54</v>
      </c>
      <c r="N384" s="23">
        <v>0</v>
      </c>
      <c r="O384" s="23">
        <v>16654873.130000001</v>
      </c>
      <c r="P384" s="23">
        <v>16654873.130000001</v>
      </c>
      <c r="Q384" s="23">
        <v>0</v>
      </c>
    </row>
    <row r="385" spans="5:17" ht="38.25" x14ac:dyDescent="0.2">
      <c r="E385" s="8">
        <f t="shared" si="5"/>
        <v>366</v>
      </c>
      <c r="F385" s="21" t="s">
        <v>613</v>
      </c>
      <c r="G385" s="21" t="s">
        <v>614</v>
      </c>
      <c r="H385" s="22" t="s">
        <v>59</v>
      </c>
      <c r="I385" s="23">
        <v>8112.31</v>
      </c>
      <c r="J385" s="23">
        <v>8112.31</v>
      </c>
      <c r="K385" s="23">
        <v>0</v>
      </c>
      <c r="L385" s="23">
        <v>14421136.210000001</v>
      </c>
      <c r="M385" s="23">
        <v>14421136.210000001</v>
      </c>
      <c r="N385" s="23">
        <v>0</v>
      </c>
      <c r="O385" s="23">
        <v>126098247.5</v>
      </c>
      <c r="P385" s="23">
        <v>126098247.5</v>
      </c>
      <c r="Q385" s="23">
        <v>0</v>
      </c>
    </row>
    <row r="386" spans="5:17" ht="38.25" x14ac:dyDescent="0.2">
      <c r="E386" s="8">
        <f t="shared" si="5"/>
        <v>367</v>
      </c>
      <c r="F386" s="21" t="s">
        <v>615</v>
      </c>
      <c r="G386" s="21" t="s">
        <v>616</v>
      </c>
      <c r="H386" s="22" t="s">
        <v>59</v>
      </c>
      <c r="I386" s="23">
        <v>0</v>
      </c>
      <c r="J386" s="23">
        <v>0</v>
      </c>
      <c r="K386" s="23">
        <v>0</v>
      </c>
      <c r="L386" s="23">
        <v>3905290.54</v>
      </c>
      <c r="M386" s="23">
        <v>3905290.54</v>
      </c>
      <c r="N386" s="23">
        <v>0</v>
      </c>
      <c r="O386" s="23">
        <v>15040430.039999999</v>
      </c>
      <c r="P386" s="23">
        <v>15040430.039999999</v>
      </c>
      <c r="Q386" s="23">
        <v>0</v>
      </c>
    </row>
    <row r="387" spans="5:17" ht="38.25" x14ac:dyDescent="0.2">
      <c r="E387" s="8">
        <f t="shared" si="5"/>
        <v>368</v>
      </c>
      <c r="F387" s="21" t="s">
        <v>617</v>
      </c>
      <c r="G387" s="21" t="s">
        <v>618</v>
      </c>
      <c r="H387" s="22" t="s">
        <v>59</v>
      </c>
      <c r="I387" s="23">
        <v>0</v>
      </c>
      <c r="J387" s="23">
        <v>0</v>
      </c>
      <c r="K387" s="23">
        <v>0</v>
      </c>
      <c r="L387" s="23">
        <v>67470</v>
      </c>
      <c r="M387" s="23">
        <v>67470</v>
      </c>
      <c r="N387" s="23">
        <v>0</v>
      </c>
      <c r="O387" s="23">
        <v>749358.84</v>
      </c>
      <c r="P387" s="23">
        <v>749358.84</v>
      </c>
      <c r="Q387" s="23">
        <v>0</v>
      </c>
    </row>
    <row r="388" spans="5:17" ht="63.75" x14ac:dyDescent="0.2">
      <c r="E388" s="8">
        <f t="shared" si="5"/>
        <v>369</v>
      </c>
      <c r="F388" s="21" t="s">
        <v>619</v>
      </c>
      <c r="G388" s="21" t="s">
        <v>620</v>
      </c>
      <c r="H388" s="22" t="s">
        <v>59</v>
      </c>
      <c r="I388" s="23">
        <v>0</v>
      </c>
      <c r="J388" s="23">
        <v>0</v>
      </c>
      <c r="K388" s="23">
        <v>0</v>
      </c>
      <c r="L388" s="23">
        <v>1984575.75</v>
      </c>
      <c r="M388" s="23">
        <v>1984575.75</v>
      </c>
      <c r="N388" s="23">
        <v>0</v>
      </c>
      <c r="O388" s="23">
        <v>29247554.010000002</v>
      </c>
      <c r="P388" s="23">
        <v>29247554.010000002</v>
      </c>
      <c r="Q388" s="23">
        <v>0</v>
      </c>
    </row>
    <row r="389" spans="5:17" ht="38.25" x14ac:dyDescent="0.2">
      <c r="E389" s="8">
        <f t="shared" si="5"/>
        <v>370</v>
      </c>
      <c r="F389" s="21" t="s">
        <v>621</v>
      </c>
      <c r="G389" s="21" t="s">
        <v>622</v>
      </c>
      <c r="H389" s="22" t="s">
        <v>59</v>
      </c>
      <c r="I389" s="23">
        <v>3500</v>
      </c>
      <c r="J389" s="23">
        <v>3500</v>
      </c>
      <c r="K389" s="23">
        <v>0</v>
      </c>
      <c r="L389" s="23">
        <v>18910847.140000001</v>
      </c>
      <c r="M389" s="23">
        <v>18910847.140000001</v>
      </c>
      <c r="N389" s="23">
        <v>0</v>
      </c>
      <c r="O389" s="23">
        <v>145511210.50999999</v>
      </c>
      <c r="P389" s="23">
        <v>145511210.50999999</v>
      </c>
      <c r="Q389" s="23">
        <v>0</v>
      </c>
    </row>
    <row r="390" spans="5:17" ht="38.25" x14ac:dyDescent="0.2">
      <c r="E390" s="8">
        <f t="shared" si="5"/>
        <v>371</v>
      </c>
      <c r="F390" s="21" t="s">
        <v>623</v>
      </c>
      <c r="G390" s="21" t="s">
        <v>624</v>
      </c>
      <c r="H390" s="22" t="s">
        <v>59</v>
      </c>
      <c r="I390" s="23">
        <v>0</v>
      </c>
      <c r="J390" s="23">
        <v>0</v>
      </c>
      <c r="K390" s="23">
        <v>0</v>
      </c>
      <c r="L390" s="23">
        <v>214497.3</v>
      </c>
      <c r="M390" s="23">
        <v>214497.3</v>
      </c>
      <c r="N390" s="23">
        <v>0</v>
      </c>
      <c r="O390" s="23">
        <v>1777101.99</v>
      </c>
      <c r="P390" s="23">
        <v>1777101.99</v>
      </c>
      <c r="Q390" s="23">
        <v>0</v>
      </c>
    </row>
    <row r="391" spans="5:17" ht="25.5" x14ac:dyDescent="0.2">
      <c r="E391" s="8">
        <f t="shared" si="5"/>
        <v>372</v>
      </c>
      <c r="F391" s="21" t="s">
        <v>625</v>
      </c>
      <c r="G391" s="21" t="s">
        <v>626</v>
      </c>
      <c r="H391" s="22"/>
      <c r="I391" s="23">
        <v>11612.31</v>
      </c>
      <c r="J391" s="23">
        <v>11612.31</v>
      </c>
      <c r="K391" s="23">
        <v>0</v>
      </c>
      <c r="L391" s="23">
        <v>39503816.939999998</v>
      </c>
      <c r="M391" s="23">
        <v>39503816.939999998</v>
      </c>
      <c r="N391" s="23">
        <v>0</v>
      </c>
      <c r="O391" s="23">
        <v>318423902.88999999</v>
      </c>
      <c r="P391" s="23">
        <v>318423902.88999999</v>
      </c>
      <c r="Q391" s="23">
        <v>0</v>
      </c>
    </row>
    <row r="392" spans="5:17" x14ac:dyDescent="0.2">
      <c r="E392" s="8">
        <f t="shared" si="5"/>
        <v>373</v>
      </c>
      <c r="F392" s="21" t="s">
        <v>627</v>
      </c>
      <c r="G392" s="21" t="s">
        <v>628</v>
      </c>
      <c r="H392" s="22"/>
      <c r="I392" s="23">
        <v>18911.75</v>
      </c>
      <c r="J392" s="23">
        <v>18911.75</v>
      </c>
      <c r="K392" s="23">
        <v>0</v>
      </c>
      <c r="L392" s="23">
        <v>41233293.479999997</v>
      </c>
      <c r="M392" s="23">
        <v>41233293.479999997</v>
      </c>
      <c r="N392" s="23">
        <v>0</v>
      </c>
      <c r="O392" s="23">
        <v>335078776.01999998</v>
      </c>
      <c r="P392" s="23">
        <v>335078776.01999998</v>
      </c>
      <c r="Q392" s="23">
        <v>0</v>
      </c>
    </row>
    <row r="393" spans="5:17" ht="63.75" x14ac:dyDescent="0.2">
      <c r="E393" s="8">
        <f t="shared" si="5"/>
        <v>374</v>
      </c>
      <c r="F393" s="21" t="s">
        <v>629</v>
      </c>
      <c r="G393" s="21" t="s">
        <v>630</v>
      </c>
      <c r="H393" s="22" t="s">
        <v>59</v>
      </c>
      <c r="I393" s="23">
        <v>0</v>
      </c>
      <c r="J393" s="23">
        <v>0</v>
      </c>
      <c r="K393" s="23">
        <v>0</v>
      </c>
      <c r="L393" s="23">
        <v>726948.4</v>
      </c>
      <c r="M393" s="23">
        <v>726948.4</v>
      </c>
      <c r="N393" s="23">
        <v>0</v>
      </c>
      <c r="O393" s="23">
        <v>6487052.7599999998</v>
      </c>
      <c r="P393" s="23">
        <v>6487052.7599999998</v>
      </c>
      <c r="Q393" s="23">
        <v>0</v>
      </c>
    </row>
    <row r="394" spans="5:17" ht="63.75" x14ac:dyDescent="0.2">
      <c r="E394" s="8">
        <f t="shared" si="5"/>
        <v>375</v>
      </c>
      <c r="F394" s="21" t="s">
        <v>631</v>
      </c>
      <c r="G394" s="21" t="s">
        <v>632</v>
      </c>
      <c r="H394" s="22" t="s">
        <v>59</v>
      </c>
      <c r="I394" s="23">
        <v>0</v>
      </c>
      <c r="J394" s="23">
        <v>0</v>
      </c>
      <c r="K394" s="23">
        <v>0</v>
      </c>
      <c r="L394" s="23">
        <v>1080000</v>
      </c>
      <c r="M394" s="23">
        <v>1080000</v>
      </c>
      <c r="N394" s="23">
        <v>0</v>
      </c>
      <c r="O394" s="23">
        <v>3466800</v>
      </c>
      <c r="P394" s="23">
        <v>3466800</v>
      </c>
      <c r="Q394" s="23">
        <v>0</v>
      </c>
    </row>
    <row r="395" spans="5:17" ht="25.5" x14ac:dyDescent="0.2">
      <c r="E395" s="8">
        <f t="shared" si="5"/>
        <v>376</v>
      </c>
      <c r="F395" s="21" t="s">
        <v>633</v>
      </c>
      <c r="G395" s="21" t="s">
        <v>634</v>
      </c>
      <c r="H395" s="22"/>
      <c r="I395" s="23">
        <v>0</v>
      </c>
      <c r="J395" s="23">
        <v>0</v>
      </c>
      <c r="K395" s="23">
        <v>0</v>
      </c>
      <c r="L395" s="23">
        <v>1806948.4</v>
      </c>
      <c r="M395" s="23">
        <v>1806948.4</v>
      </c>
      <c r="N395" s="23">
        <v>0</v>
      </c>
      <c r="O395" s="23">
        <v>9953852.7599999998</v>
      </c>
      <c r="P395" s="23">
        <v>9953852.7599999998</v>
      </c>
      <c r="Q395" s="23">
        <v>0</v>
      </c>
    </row>
    <row r="396" spans="5:17" ht="25.5" x14ac:dyDescent="0.2">
      <c r="E396" s="8">
        <f t="shared" si="5"/>
        <v>377</v>
      </c>
      <c r="F396" s="21" t="s">
        <v>635</v>
      </c>
      <c r="G396" s="21" t="s">
        <v>634</v>
      </c>
      <c r="H396" s="22"/>
      <c r="I396" s="23">
        <v>0</v>
      </c>
      <c r="J396" s="23">
        <v>0</v>
      </c>
      <c r="K396" s="23">
        <v>0</v>
      </c>
      <c r="L396" s="23">
        <v>1806948.4</v>
      </c>
      <c r="M396" s="23">
        <v>1806948.4</v>
      </c>
      <c r="N396" s="23">
        <v>0</v>
      </c>
      <c r="O396" s="23">
        <v>9953852.7599999998</v>
      </c>
      <c r="P396" s="23">
        <v>9953852.7599999998</v>
      </c>
      <c r="Q396" s="23">
        <v>0</v>
      </c>
    </row>
    <row r="397" spans="5:17" x14ac:dyDescent="0.2">
      <c r="E397" s="8">
        <f t="shared" si="5"/>
        <v>378</v>
      </c>
      <c r="F397" s="21" t="s">
        <v>636</v>
      </c>
      <c r="G397" s="21"/>
      <c r="H397" s="22"/>
      <c r="I397" s="23">
        <v>938081732.58000004</v>
      </c>
      <c r="J397" s="23">
        <v>938081732.58000004</v>
      </c>
      <c r="K397" s="23">
        <v>0</v>
      </c>
      <c r="L397" s="23">
        <v>1141532431.8800001</v>
      </c>
      <c r="M397" s="23">
        <v>1141532431.8800001</v>
      </c>
      <c r="N397" s="23">
        <v>0</v>
      </c>
      <c r="O397" s="23">
        <v>2136924991.72</v>
      </c>
      <c r="P397" s="23">
        <v>2136924991.72</v>
      </c>
      <c r="Q397" s="23">
        <v>0</v>
      </c>
    </row>
    <row r="398" spans="5:17" x14ac:dyDescent="0.2">
      <c r="E398" s="8">
        <f t="shared" si="5"/>
        <v>379</v>
      </c>
      <c r="F398" s="21" t="s">
        <v>637</v>
      </c>
      <c r="G398" s="21" t="s">
        <v>638</v>
      </c>
      <c r="H398" s="22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5:17" ht="51" x14ac:dyDescent="0.2">
      <c r="E399" s="8">
        <f t="shared" si="5"/>
        <v>380</v>
      </c>
      <c r="F399" s="21" t="s">
        <v>639</v>
      </c>
      <c r="G399" s="21" t="s">
        <v>640</v>
      </c>
      <c r="H399" s="22" t="s">
        <v>35</v>
      </c>
      <c r="I399" s="23">
        <v>184931.54</v>
      </c>
      <c r="J399" s="23">
        <v>184931.54</v>
      </c>
      <c r="K399" s="23">
        <v>0</v>
      </c>
      <c r="L399" s="23">
        <v>0</v>
      </c>
      <c r="M399" s="23">
        <v>0</v>
      </c>
      <c r="N399" s="23">
        <v>0</v>
      </c>
      <c r="O399" s="23">
        <v>922945.35</v>
      </c>
      <c r="P399" s="23">
        <v>922945.35</v>
      </c>
      <c r="Q399" s="23">
        <v>0</v>
      </c>
    </row>
    <row r="400" spans="5:17" ht="63.75" x14ac:dyDescent="0.2">
      <c r="E400" s="8">
        <f t="shared" si="5"/>
        <v>381</v>
      </c>
      <c r="F400" s="21" t="s">
        <v>641</v>
      </c>
      <c r="G400" s="21" t="s">
        <v>642</v>
      </c>
      <c r="H400" s="22" t="s">
        <v>35</v>
      </c>
      <c r="I400" s="23">
        <v>11901801.23</v>
      </c>
      <c r="J400" s="23">
        <v>11901801.23</v>
      </c>
      <c r="K400" s="23">
        <v>0</v>
      </c>
      <c r="L400" s="23">
        <v>6859.76</v>
      </c>
      <c r="M400" s="23">
        <v>6859.76</v>
      </c>
      <c r="N400" s="23">
        <v>0</v>
      </c>
      <c r="O400" s="23">
        <v>49075705.57</v>
      </c>
      <c r="P400" s="23">
        <v>49075705.57</v>
      </c>
      <c r="Q400" s="23">
        <v>0</v>
      </c>
    </row>
    <row r="401" spans="5:17" ht="38.25" x14ac:dyDescent="0.2">
      <c r="E401" s="8">
        <f t="shared" si="5"/>
        <v>382</v>
      </c>
      <c r="F401" s="21" t="s">
        <v>643</v>
      </c>
      <c r="G401" s="21" t="s">
        <v>644</v>
      </c>
      <c r="H401" s="22"/>
      <c r="I401" s="23">
        <v>12086732.77</v>
      </c>
      <c r="J401" s="23">
        <v>12086732.77</v>
      </c>
      <c r="K401" s="23">
        <v>0</v>
      </c>
      <c r="L401" s="23">
        <v>6859.76</v>
      </c>
      <c r="M401" s="23">
        <v>6859.76</v>
      </c>
      <c r="N401" s="23">
        <v>0</v>
      </c>
      <c r="O401" s="23">
        <v>49998650.920000002</v>
      </c>
      <c r="P401" s="23">
        <v>49998650.920000002</v>
      </c>
      <c r="Q401" s="23">
        <v>0</v>
      </c>
    </row>
    <row r="402" spans="5:17" ht="89.25" x14ac:dyDescent="0.2">
      <c r="E402" s="8">
        <f t="shared" si="5"/>
        <v>383</v>
      </c>
      <c r="F402" s="21" t="s">
        <v>645</v>
      </c>
      <c r="G402" s="21" t="s">
        <v>646</v>
      </c>
      <c r="H402" s="22" t="s">
        <v>35</v>
      </c>
      <c r="I402" s="23">
        <v>14462747.359999999</v>
      </c>
      <c r="J402" s="23">
        <v>14462747.359999999</v>
      </c>
      <c r="K402" s="23">
        <v>0</v>
      </c>
      <c r="L402" s="23">
        <v>0</v>
      </c>
      <c r="M402" s="23">
        <v>0</v>
      </c>
      <c r="N402" s="23">
        <v>0</v>
      </c>
      <c r="O402" s="23">
        <v>190802462.38999999</v>
      </c>
      <c r="P402" s="23">
        <v>190802462.38999999</v>
      </c>
      <c r="Q402" s="23">
        <v>0</v>
      </c>
    </row>
    <row r="403" spans="5:17" ht="89.25" x14ac:dyDescent="0.2">
      <c r="E403" s="8">
        <f t="shared" si="5"/>
        <v>384</v>
      </c>
      <c r="F403" s="21" t="s">
        <v>647</v>
      </c>
      <c r="G403" s="21" t="s">
        <v>648</v>
      </c>
      <c r="H403" s="22" t="s">
        <v>35</v>
      </c>
      <c r="I403" s="23">
        <v>44040577.630000003</v>
      </c>
      <c r="J403" s="23">
        <v>44040577.630000003</v>
      </c>
      <c r="K403" s="23">
        <v>0</v>
      </c>
      <c r="L403" s="23">
        <v>1723149.62</v>
      </c>
      <c r="M403" s="23">
        <v>1723149.62</v>
      </c>
      <c r="N403" s="23">
        <v>0</v>
      </c>
      <c r="O403" s="23">
        <v>352063704.32999998</v>
      </c>
      <c r="P403" s="23">
        <v>352063704.32999998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649</v>
      </c>
      <c r="G404" s="21" t="s">
        <v>650</v>
      </c>
      <c r="H404" s="22" t="s">
        <v>35</v>
      </c>
      <c r="I404" s="23">
        <v>305194.40999999997</v>
      </c>
      <c r="J404" s="23">
        <v>305194.40999999997</v>
      </c>
      <c r="K404" s="23">
        <v>0</v>
      </c>
      <c r="L404" s="23">
        <v>0</v>
      </c>
      <c r="M404" s="23">
        <v>0</v>
      </c>
      <c r="N404" s="23">
        <v>0</v>
      </c>
      <c r="O404" s="23">
        <v>3555449.06</v>
      </c>
      <c r="P404" s="23">
        <v>3555449.06</v>
      </c>
      <c r="Q404" s="23">
        <v>0</v>
      </c>
    </row>
    <row r="405" spans="5:17" ht="89.25" x14ac:dyDescent="0.2">
      <c r="E405" s="8">
        <f t="shared" si="6"/>
        <v>386</v>
      </c>
      <c r="F405" s="21" t="s">
        <v>651</v>
      </c>
      <c r="G405" s="21" t="s">
        <v>652</v>
      </c>
      <c r="H405" s="22"/>
      <c r="I405" s="23">
        <v>58808519.399999999</v>
      </c>
      <c r="J405" s="23">
        <v>58808519.399999999</v>
      </c>
      <c r="K405" s="23">
        <v>0</v>
      </c>
      <c r="L405" s="23">
        <v>1723149.62</v>
      </c>
      <c r="M405" s="23">
        <v>1723149.62</v>
      </c>
      <c r="N405" s="23">
        <v>0</v>
      </c>
      <c r="O405" s="23">
        <v>546421615.77999997</v>
      </c>
      <c r="P405" s="23">
        <v>546421615.77999997</v>
      </c>
      <c r="Q405" s="23">
        <v>0</v>
      </c>
    </row>
    <row r="406" spans="5:17" ht="38.25" x14ac:dyDescent="0.2">
      <c r="E406" s="8">
        <f t="shared" si="6"/>
        <v>387</v>
      </c>
      <c r="F406" s="21" t="s">
        <v>653</v>
      </c>
      <c r="G406" s="21" t="s">
        <v>654</v>
      </c>
      <c r="H406" s="22" t="s">
        <v>35</v>
      </c>
      <c r="I406" s="23">
        <v>2922769.72</v>
      </c>
      <c r="J406" s="23">
        <v>2922769.72</v>
      </c>
      <c r="K406" s="23">
        <v>0</v>
      </c>
      <c r="L406" s="23">
        <v>0</v>
      </c>
      <c r="M406" s="23">
        <v>0</v>
      </c>
      <c r="N406" s="23">
        <v>0</v>
      </c>
      <c r="O406" s="23">
        <v>14235953.4</v>
      </c>
      <c r="P406" s="23">
        <v>14235953.4</v>
      </c>
      <c r="Q406" s="23">
        <v>0</v>
      </c>
    </row>
    <row r="407" spans="5:17" ht="38.25" x14ac:dyDescent="0.2">
      <c r="E407" s="8">
        <f t="shared" si="6"/>
        <v>388</v>
      </c>
      <c r="F407" s="21" t="s">
        <v>655</v>
      </c>
      <c r="G407" s="21" t="s">
        <v>656</v>
      </c>
      <c r="H407" s="22" t="s">
        <v>35</v>
      </c>
      <c r="I407" s="23">
        <v>22411396.370000001</v>
      </c>
      <c r="J407" s="23">
        <v>22411396.370000001</v>
      </c>
      <c r="K407" s="23">
        <v>0</v>
      </c>
      <c r="L407" s="23">
        <v>1420809.74</v>
      </c>
      <c r="M407" s="23">
        <v>1420809.74</v>
      </c>
      <c r="N407" s="23">
        <v>0</v>
      </c>
      <c r="O407" s="23">
        <v>208532722.99000001</v>
      </c>
      <c r="P407" s="23">
        <v>208532722.99000001</v>
      </c>
      <c r="Q407" s="23">
        <v>0</v>
      </c>
    </row>
    <row r="408" spans="5:17" ht="63.75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2706.14</v>
      </c>
      <c r="J408" s="23">
        <v>2706.14</v>
      </c>
      <c r="K408" s="23">
        <v>0</v>
      </c>
      <c r="L408" s="23">
        <v>0</v>
      </c>
      <c r="M408" s="23">
        <v>0</v>
      </c>
      <c r="N408" s="23">
        <v>0</v>
      </c>
      <c r="O408" s="23">
        <v>26195.98</v>
      </c>
      <c r="P408" s="23">
        <v>26195.98</v>
      </c>
      <c r="Q408" s="23">
        <v>0</v>
      </c>
    </row>
    <row r="409" spans="5:17" ht="38.25" x14ac:dyDescent="0.2">
      <c r="E409" s="8">
        <f t="shared" si="6"/>
        <v>390</v>
      </c>
      <c r="F409" s="21" t="s">
        <v>659</v>
      </c>
      <c r="G409" s="21" t="s">
        <v>660</v>
      </c>
      <c r="H409" s="22"/>
      <c r="I409" s="23">
        <v>25336872.23</v>
      </c>
      <c r="J409" s="23">
        <v>25336872.23</v>
      </c>
      <c r="K409" s="23">
        <v>0</v>
      </c>
      <c r="L409" s="23">
        <v>1420809.74</v>
      </c>
      <c r="M409" s="23">
        <v>1420809.74</v>
      </c>
      <c r="N409" s="23">
        <v>0</v>
      </c>
      <c r="O409" s="23">
        <v>222794872.37</v>
      </c>
      <c r="P409" s="23">
        <v>222794872.37</v>
      </c>
      <c r="Q409" s="23">
        <v>0</v>
      </c>
    </row>
    <row r="410" spans="5:17" ht="89.25" x14ac:dyDescent="0.2">
      <c r="E410" s="8">
        <f t="shared" si="6"/>
        <v>391</v>
      </c>
      <c r="F410" s="21" t="s">
        <v>661</v>
      </c>
      <c r="G410" s="21" t="s">
        <v>662</v>
      </c>
      <c r="H410" s="22" t="s">
        <v>35</v>
      </c>
      <c r="I410" s="23">
        <v>846067.89</v>
      </c>
      <c r="J410" s="23">
        <v>846067.89</v>
      </c>
      <c r="K410" s="23">
        <v>0</v>
      </c>
      <c r="L410" s="23">
        <v>259.45</v>
      </c>
      <c r="M410" s="23">
        <v>259.45</v>
      </c>
      <c r="N410" s="23">
        <v>0</v>
      </c>
      <c r="O410" s="23">
        <v>6057940.5300000003</v>
      </c>
      <c r="P410" s="23">
        <v>6057940.5300000003</v>
      </c>
      <c r="Q410" s="23">
        <v>0</v>
      </c>
    </row>
    <row r="411" spans="5:17" ht="89.25" x14ac:dyDescent="0.2">
      <c r="E411" s="8">
        <f t="shared" si="6"/>
        <v>392</v>
      </c>
      <c r="F411" s="21" t="s">
        <v>663</v>
      </c>
      <c r="G411" s="21" t="s">
        <v>662</v>
      </c>
      <c r="H411" s="22"/>
      <c r="I411" s="23">
        <v>846067.89</v>
      </c>
      <c r="J411" s="23">
        <v>846067.89</v>
      </c>
      <c r="K411" s="23">
        <v>0</v>
      </c>
      <c r="L411" s="23">
        <v>259.45</v>
      </c>
      <c r="M411" s="23">
        <v>259.45</v>
      </c>
      <c r="N411" s="23">
        <v>0</v>
      </c>
      <c r="O411" s="23">
        <v>6057940.5300000003</v>
      </c>
      <c r="P411" s="23">
        <v>6057940.5300000003</v>
      </c>
      <c r="Q411" s="23">
        <v>0</v>
      </c>
    </row>
    <row r="412" spans="5:17" ht="51" x14ac:dyDescent="0.2">
      <c r="E412" s="8">
        <f t="shared" si="6"/>
        <v>393</v>
      </c>
      <c r="F412" s="21" t="s">
        <v>664</v>
      </c>
      <c r="G412" s="21" t="s">
        <v>665</v>
      </c>
      <c r="H412" s="22" t="s">
        <v>35</v>
      </c>
      <c r="I412" s="23">
        <v>114929.26</v>
      </c>
      <c r="J412" s="23">
        <v>114929.26</v>
      </c>
      <c r="K412" s="23">
        <v>0</v>
      </c>
      <c r="L412" s="23">
        <v>0</v>
      </c>
      <c r="M412" s="23">
        <v>0</v>
      </c>
      <c r="N412" s="23">
        <v>0</v>
      </c>
      <c r="O412" s="23">
        <v>1645220.59</v>
      </c>
      <c r="P412" s="23">
        <v>1645220.59</v>
      </c>
      <c r="Q412" s="23">
        <v>0</v>
      </c>
    </row>
    <row r="413" spans="5:17" ht="51" x14ac:dyDescent="0.2">
      <c r="E413" s="8">
        <f t="shared" si="6"/>
        <v>394</v>
      </c>
      <c r="F413" s="21" t="s">
        <v>666</v>
      </c>
      <c r="G413" s="21" t="s">
        <v>667</v>
      </c>
      <c r="H413" s="22" t="s">
        <v>35</v>
      </c>
      <c r="I413" s="23">
        <v>2538050.96</v>
      </c>
      <c r="J413" s="23">
        <v>2538050.96</v>
      </c>
      <c r="K413" s="23">
        <v>0</v>
      </c>
      <c r="L413" s="23">
        <v>172434.9</v>
      </c>
      <c r="M413" s="23">
        <v>172434.9</v>
      </c>
      <c r="N413" s="23">
        <v>0</v>
      </c>
      <c r="O413" s="23">
        <v>16289839.42</v>
      </c>
      <c r="P413" s="23">
        <v>16289839.42</v>
      </c>
      <c r="Q413" s="23">
        <v>0</v>
      </c>
    </row>
    <row r="414" spans="5:17" ht="63.75" x14ac:dyDescent="0.2">
      <c r="E414" s="8">
        <f t="shared" si="6"/>
        <v>395</v>
      </c>
      <c r="F414" s="21" t="s">
        <v>668</v>
      </c>
      <c r="G414" s="21" t="s">
        <v>669</v>
      </c>
      <c r="H414" s="22"/>
      <c r="I414" s="23">
        <v>2652980.2200000002</v>
      </c>
      <c r="J414" s="23">
        <v>2652980.2200000002</v>
      </c>
      <c r="K414" s="23">
        <v>0</v>
      </c>
      <c r="L414" s="23">
        <v>172434.9</v>
      </c>
      <c r="M414" s="23">
        <v>172434.9</v>
      </c>
      <c r="N414" s="23">
        <v>0</v>
      </c>
      <c r="O414" s="23">
        <v>17935060.010000002</v>
      </c>
      <c r="P414" s="23">
        <v>17935060.010000002</v>
      </c>
      <c r="Q414" s="23">
        <v>0</v>
      </c>
    </row>
    <row r="415" spans="5:17" x14ac:dyDescent="0.2">
      <c r="E415" s="8">
        <f t="shared" si="6"/>
        <v>396</v>
      </c>
      <c r="F415" s="21" t="s">
        <v>670</v>
      </c>
      <c r="G415" s="21" t="s">
        <v>671</v>
      </c>
      <c r="H415" s="22"/>
      <c r="I415" s="23">
        <v>99731172.510000005</v>
      </c>
      <c r="J415" s="23">
        <v>99731172.510000005</v>
      </c>
      <c r="K415" s="23">
        <v>0</v>
      </c>
      <c r="L415" s="23">
        <v>3323513.47</v>
      </c>
      <c r="M415" s="23">
        <v>3323513.47</v>
      </c>
      <c r="N415" s="23">
        <v>0</v>
      </c>
      <c r="O415" s="23">
        <v>843208139.61000001</v>
      </c>
      <c r="P415" s="23">
        <v>843208139.61000001</v>
      </c>
      <c r="Q415" s="23">
        <v>0</v>
      </c>
    </row>
    <row r="416" spans="5:17" ht="38.25" x14ac:dyDescent="0.2">
      <c r="E416" s="8">
        <f t="shared" si="6"/>
        <v>397</v>
      </c>
      <c r="F416" s="21" t="s">
        <v>672</v>
      </c>
      <c r="G416" s="21" t="s">
        <v>673</v>
      </c>
      <c r="H416" s="22" t="s">
        <v>35</v>
      </c>
      <c r="I416" s="23">
        <v>504684.99</v>
      </c>
      <c r="J416" s="23">
        <v>504684.99</v>
      </c>
      <c r="K416" s="23">
        <v>0</v>
      </c>
      <c r="L416" s="23">
        <v>498.29</v>
      </c>
      <c r="M416" s="23">
        <v>498.29</v>
      </c>
      <c r="N416" s="23">
        <v>0</v>
      </c>
      <c r="O416" s="23">
        <v>4613523.1399999997</v>
      </c>
      <c r="P416" s="23">
        <v>4613523.1399999997</v>
      </c>
      <c r="Q416" s="23">
        <v>0</v>
      </c>
    </row>
    <row r="417" spans="5:17" x14ac:dyDescent="0.2">
      <c r="E417" s="8">
        <f t="shared" si="6"/>
        <v>398</v>
      </c>
      <c r="F417" s="21" t="s">
        <v>674</v>
      </c>
      <c r="G417" s="21" t="s">
        <v>675</v>
      </c>
      <c r="H417" s="22" t="s">
        <v>35</v>
      </c>
      <c r="I417" s="23">
        <v>9509644.2200000007</v>
      </c>
      <c r="J417" s="23">
        <v>9509644.2200000007</v>
      </c>
      <c r="K417" s="23">
        <v>0</v>
      </c>
      <c r="L417" s="23">
        <v>0</v>
      </c>
      <c r="M417" s="23">
        <v>0</v>
      </c>
      <c r="N417" s="23">
        <v>0</v>
      </c>
      <c r="O417" s="23">
        <v>66360410.009999998</v>
      </c>
      <c r="P417" s="23">
        <v>66360410.009999998</v>
      </c>
      <c r="Q417" s="23">
        <v>0</v>
      </c>
    </row>
    <row r="418" spans="5:17" ht="63.75" x14ac:dyDescent="0.2">
      <c r="E418" s="8">
        <f t="shared" si="6"/>
        <v>399</v>
      </c>
      <c r="F418" s="21" t="s">
        <v>676</v>
      </c>
      <c r="G418" s="21" t="s">
        <v>677</v>
      </c>
      <c r="H418" s="22" t="s">
        <v>35</v>
      </c>
      <c r="I418" s="23">
        <v>513869.99</v>
      </c>
      <c r="J418" s="23">
        <v>513869.99</v>
      </c>
      <c r="K418" s="23">
        <v>0</v>
      </c>
      <c r="L418" s="23">
        <v>15668.5</v>
      </c>
      <c r="M418" s="23">
        <v>15668.5</v>
      </c>
      <c r="N418" s="23">
        <v>0</v>
      </c>
      <c r="O418" s="23">
        <v>4330666.55</v>
      </c>
      <c r="P418" s="23">
        <v>4330666.55</v>
      </c>
      <c r="Q418" s="23">
        <v>0</v>
      </c>
    </row>
    <row r="419" spans="5:17" x14ac:dyDescent="0.2">
      <c r="E419" s="8">
        <f t="shared" si="6"/>
        <v>400</v>
      </c>
      <c r="F419" s="21" t="s">
        <v>678</v>
      </c>
      <c r="G419" s="21" t="s">
        <v>675</v>
      </c>
      <c r="H419" s="22"/>
      <c r="I419" s="23">
        <v>10528199.199999999</v>
      </c>
      <c r="J419" s="23">
        <v>10528199.199999999</v>
      </c>
      <c r="K419" s="23">
        <v>0</v>
      </c>
      <c r="L419" s="23">
        <v>16166.79</v>
      </c>
      <c r="M419" s="23">
        <v>16166.79</v>
      </c>
      <c r="N419" s="23">
        <v>0</v>
      </c>
      <c r="O419" s="23">
        <v>75304599.700000003</v>
      </c>
      <c r="P419" s="23">
        <v>75304599.700000003</v>
      </c>
      <c r="Q419" s="23">
        <v>0</v>
      </c>
    </row>
    <row r="420" spans="5:17" x14ac:dyDescent="0.2">
      <c r="E420" s="8">
        <f t="shared" si="6"/>
        <v>401</v>
      </c>
      <c r="F420" s="21" t="s">
        <v>679</v>
      </c>
      <c r="G420" s="21" t="s">
        <v>671</v>
      </c>
      <c r="H420" s="22"/>
      <c r="I420" s="23">
        <v>10528199.199999999</v>
      </c>
      <c r="J420" s="23">
        <v>10528199.199999999</v>
      </c>
      <c r="K420" s="23">
        <v>0</v>
      </c>
      <c r="L420" s="23">
        <v>16166.79</v>
      </c>
      <c r="M420" s="23">
        <v>16166.79</v>
      </c>
      <c r="N420" s="23">
        <v>0</v>
      </c>
      <c r="O420" s="23">
        <v>75304599.700000003</v>
      </c>
      <c r="P420" s="23">
        <v>75304599.700000003</v>
      </c>
      <c r="Q420" s="23">
        <v>0</v>
      </c>
    </row>
    <row r="421" spans="5:17" x14ac:dyDescent="0.2">
      <c r="E421" s="8">
        <f t="shared" si="6"/>
        <v>402</v>
      </c>
      <c r="F421" s="21" t="s">
        <v>680</v>
      </c>
      <c r="G421" s="21" t="s">
        <v>681</v>
      </c>
      <c r="H421" s="22" t="s">
        <v>35</v>
      </c>
      <c r="I421" s="23">
        <v>256487.34</v>
      </c>
      <c r="J421" s="23">
        <v>256487.34</v>
      </c>
      <c r="K421" s="23">
        <v>0</v>
      </c>
      <c r="L421" s="23">
        <v>0</v>
      </c>
      <c r="M421" s="23">
        <v>0</v>
      </c>
      <c r="N421" s="23">
        <v>0</v>
      </c>
      <c r="O421" s="23">
        <v>2176467.0299999998</v>
      </c>
      <c r="P421" s="23">
        <v>2176467.0299999998</v>
      </c>
      <c r="Q421" s="23">
        <v>0</v>
      </c>
    </row>
    <row r="422" spans="5:17" ht="25.5" x14ac:dyDescent="0.2">
      <c r="E422" s="8">
        <f t="shared" si="6"/>
        <v>403</v>
      </c>
      <c r="F422" s="21" t="s">
        <v>682</v>
      </c>
      <c r="G422" s="21" t="s">
        <v>683</v>
      </c>
      <c r="H422" s="22" t="s">
        <v>35</v>
      </c>
      <c r="I422" s="23">
        <v>613092.03</v>
      </c>
      <c r="J422" s="23">
        <v>613092.03</v>
      </c>
      <c r="K422" s="23">
        <v>0</v>
      </c>
      <c r="L422" s="23">
        <v>0</v>
      </c>
      <c r="M422" s="23">
        <v>0</v>
      </c>
      <c r="N422" s="23">
        <v>0</v>
      </c>
      <c r="O422" s="23">
        <v>5348820.03</v>
      </c>
      <c r="P422" s="23">
        <v>5348820.03</v>
      </c>
      <c r="Q422" s="23">
        <v>0</v>
      </c>
    </row>
    <row r="423" spans="5:17" ht="25.5" x14ac:dyDescent="0.2">
      <c r="E423" s="8">
        <f t="shared" si="6"/>
        <v>404</v>
      </c>
      <c r="F423" s="21" t="s">
        <v>684</v>
      </c>
      <c r="G423" s="21" t="s">
        <v>685</v>
      </c>
      <c r="H423" s="22"/>
      <c r="I423" s="23">
        <v>869579.37</v>
      </c>
      <c r="J423" s="23">
        <v>869579.37</v>
      </c>
      <c r="K423" s="23">
        <v>0</v>
      </c>
      <c r="L423" s="23">
        <v>0</v>
      </c>
      <c r="M423" s="23">
        <v>0</v>
      </c>
      <c r="N423" s="23">
        <v>0</v>
      </c>
      <c r="O423" s="23">
        <v>7525287.0599999996</v>
      </c>
      <c r="P423" s="23">
        <v>7525287.0599999996</v>
      </c>
      <c r="Q423" s="23">
        <v>0</v>
      </c>
    </row>
    <row r="424" spans="5:17" ht="25.5" x14ac:dyDescent="0.2">
      <c r="E424" s="8">
        <f t="shared" si="6"/>
        <v>405</v>
      </c>
      <c r="F424" s="21" t="s">
        <v>686</v>
      </c>
      <c r="G424" s="21" t="s">
        <v>687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1677530.77</v>
      </c>
      <c r="P424" s="23">
        <v>1677530.77</v>
      </c>
      <c r="Q424" s="23">
        <v>0</v>
      </c>
    </row>
    <row r="425" spans="5:17" ht="25.5" x14ac:dyDescent="0.2">
      <c r="E425" s="8">
        <f t="shared" si="6"/>
        <v>406</v>
      </c>
      <c r="F425" s="21" t="s">
        <v>688</v>
      </c>
      <c r="G425" s="21" t="s">
        <v>687</v>
      </c>
      <c r="H425" s="22"/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1677530.77</v>
      </c>
      <c r="P425" s="23">
        <v>1677530.77</v>
      </c>
      <c r="Q425" s="23">
        <v>0</v>
      </c>
    </row>
    <row r="426" spans="5:17" ht="76.5" x14ac:dyDescent="0.2">
      <c r="E426" s="8">
        <f t="shared" si="6"/>
        <v>407</v>
      </c>
      <c r="F426" s="21" t="s">
        <v>689</v>
      </c>
      <c r="G426" s="21" t="s">
        <v>690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66806.080000000002</v>
      </c>
      <c r="P426" s="23">
        <v>66806.080000000002</v>
      </c>
      <c r="Q426" s="23">
        <v>0</v>
      </c>
    </row>
    <row r="427" spans="5:17" ht="25.5" x14ac:dyDescent="0.2">
      <c r="E427" s="8">
        <f t="shared" si="6"/>
        <v>408</v>
      </c>
      <c r="F427" s="21" t="s">
        <v>691</v>
      </c>
      <c r="G427" s="21" t="s">
        <v>692</v>
      </c>
      <c r="H427" s="22" t="s">
        <v>35</v>
      </c>
      <c r="I427" s="23">
        <v>95551.679999999993</v>
      </c>
      <c r="J427" s="23">
        <v>95551.679999999993</v>
      </c>
      <c r="K427" s="23">
        <v>0</v>
      </c>
      <c r="L427" s="23">
        <v>0</v>
      </c>
      <c r="M427" s="23">
        <v>0</v>
      </c>
      <c r="N427" s="23">
        <v>0</v>
      </c>
      <c r="O427" s="23">
        <v>1170433.71</v>
      </c>
      <c r="P427" s="23">
        <v>1170433.71</v>
      </c>
      <c r="Q427" s="23">
        <v>0</v>
      </c>
    </row>
    <row r="428" spans="5:17" x14ac:dyDescent="0.2">
      <c r="E428" s="8">
        <f t="shared" si="6"/>
        <v>409</v>
      </c>
      <c r="F428" s="21" t="s">
        <v>693</v>
      </c>
      <c r="G428" s="21" t="s">
        <v>694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1300000</v>
      </c>
      <c r="P428" s="23">
        <v>1300000</v>
      </c>
      <c r="Q428" s="23">
        <v>0</v>
      </c>
    </row>
    <row r="429" spans="5:17" ht="25.5" x14ac:dyDescent="0.2">
      <c r="E429" s="8">
        <f t="shared" si="6"/>
        <v>410</v>
      </c>
      <c r="F429" s="21" t="s">
        <v>695</v>
      </c>
      <c r="G429" s="21" t="s">
        <v>696</v>
      </c>
      <c r="H429" s="22" t="s">
        <v>35</v>
      </c>
      <c r="I429" s="23">
        <v>136201</v>
      </c>
      <c r="J429" s="23">
        <v>136201</v>
      </c>
      <c r="K429" s="23">
        <v>0</v>
      </c>
      <c r="L429" s="23">
        <v>0</v>
      </c>
      <c r="M429" s="23">
        <v>0</v>
      </c>
      <c r="N429" s="23">
        <v>0</v>
      </c>
      <c r="O429" s="23">
        <v>1219059.8999999999</v>
      </c>
      <c r="P429" s="23">
        <v>1219059.8999999999</v>
      </c>
      <c r="Q429" s="23">
        <v>0</v>
      </c>
    </row>
    <row r="430" spans="5:17" ht="51" x14ac:dyDescent="0.2">
      <c r="E430" s="8">
        <f t="shared" si="6"/>
        <v>411</v>
      </c>
      <c r="F430" s="21" t="s">
        <v>697</v>
      </c>
      <c r="G430" s="21" t="s">
        <v>698</v>
      </c>
      <c r="H430" s="22" t="s">
        <v>35</v>
      </c>
      <c r="I430" s="23">
        <v>1150956.5</v>
      </c>
      <c r="J430" s="23">
        <v>1150956.5</v>
      </c>
      <c r="K430" s="23">
        <v>0</v>
      </c>
      <c r="L430" s="23">
        <v>0</v>
      </c>
      <c r="M430" s="23">
        <v>0</v>
      </c>
      <c r="N430" s="23">
        <v>0</v>
      </c>
      <c r="O430" s="23">
        <v>4305706.2</v>
      </c>
      <c r="P430" s="23">
        <v>4305706.2</v>
      </c>
      <c r="Q430" s="23">
        <v>0</v>
      </c>
    </row>
    <row r="431" spans="5:17" x14ac:dyDescent="0.2">
      <c r="E431" s="8">
        <f t="shared" si="6"/>
        <v>412</v>
      </c>
      <c r="F431" s="21" t="s">
        <v>699</v>
      </c>
      <c r="G431" s="21" t="s">
        <v>700</v>
      </c>
      <c r="H431" s="22" t="s">
        <v>35</v>
      </c>
      <c r="I431" s="23">
        <v>5035757.96</v>
      </c>
      <c r="J431" s="23">
        <v>5035757.96</v>
      </c>
      <c r="K431" s="23">
        <v>0</v>
      </c>
      <c r="L431" s="23">
        <v>0</v>
      </c>
      <c r="M431" s="23">
        <v>0</v>
      </c>
      <c r="N431" s="23">
        <v>0</v>
      </c>
      <c r="O431" s="23">
        <v>39266878.969999999</v>
      </c>
      <c r="P431" s="23">
        <v>39266878.969999999</v>
      </c>
      <c r="Q431" s="23">
        <v>0</v>
      </c>
    </row>
    <row r="432" spans="5:17" x14ac:dyDescent="0.2">
      <c r="E432" s="8">
        <f t="shared" si="6"/>
        <v>413</v>
      </c>
      <c r="F432" s="21" t="s">
        <v>701</v>
      </c>
      <c r="G432" s="21" t="s">
        <v>702</v>
      </c>
      <c r="H432" s="22"/>
      <c r="I432" s="23">
        <v>6418467.1399999997</v>
      </c>
      <c r="J432" s="23">
        <v>6418467.1399999997</v>
      </c>
      <c r="K432" s="23">
        <v>0</v>
      </c>
      <c r="L432" s="23">
        <v>0</v>
      </c>
      <c r="M432" s="23">
        <v>0</v>
      </c>
      <c r="N432" s="23">
        <v>0</v>
      </c>
      <c r="O432" s="23">
        <v>47328884.859999999</v>
      </c>
      <c r="P432" s="23">
        <v>47328884.859999999</v>
      </c>
      <c r="Q432" s="23">
        <v>0</v>
      </c>
    </row>
    <row r="433" spans="5:17" x14ac:dyDescent="0.2">
      <c r="E433" s="8">
        <f t="shared" si="6"/>
        <v>414</v>
      </c>
      <c r="F433" s="21" t="s">
        <v>703</v>
      </c>
      <c r="G433" s="21" t="s">
        <v>702</v>
      </c>
      <c r="H433" s="22"/>
      <c r="I433" s="23">
        <v>7288046.5099999998</v>
      </c>
      <c r="J433" s="23">
        <v>7288046.5099999998</v>
      </c>
      <c r="K433" s="23">
        <v>0</v>
      </c>
      <c r="L433" s="23">
        <v>0</v>
      </c>
      <c r="M433" s="23">
        <v>0</v>
      </c>
      <c r="N433" s="23">
        <v>0</v>
      </c>
      <c r="O433" s="23">
        <v>56531702.689999998</v>
      </c>
      <c r="P433" s="23">
        <v>56531702.689999998</v>
      </c>
      <c r="Q433" s="23">
        <v>0</v>
      </c>
    </row>
    <row r="434" spans="5:17" ht="25.5" x14ac:dyDescent="0.2">
      <c r="E434" s="8">
        <f t="shared" si="6"/>
        <v>415</v>
      </c>
      <c r="F434" s="21" t="s">
        <v>704</v>
      </c>
      <c r="G434" s="21" t="s">
        <v>705</v>
      </c>
      <c r="H434" s="22" t="s">
        <v>35</v>
      </c>
      <c r="I434" s="23">
        <v>68924859.670000002</v>
      </c>
      <c r="J434" s="23">
        <v>68924859.670000002</v>
      </c>
      <c r="K434" s="23">
        <v>0</v>
      </c>
      <c r="L434" s="23">
        <v>0</v>
      </c>
      <c r="M434" s="23">
        <v>0</v>
      </c>
      <c r="N434" s="23">
        <v>0</v>
      </c>
      <c r="O434" s="23">
        <v>619930102.11000001</v>
      </c>
      <c r="P434" s="23">
        <v>619930102.11000001</v>
      </c>
      <c r="Q434" s="23">
        <v>0</v>
      </c>
    </row>
    <row r="435" spans="5:17" ht="51" x14ac:dyDescent="0.2">
      <c r="E435" s="8">
        <f t="shared" si="6"/>
        <v>416</v>
      </c>
      <c r="F435" s="21" t="s">
        <v>706</v>
      </c>
      <c r="G435" s="21" t="s">
        <v>707</v>
      </c>
      <c r="H435" s="22" t="s">
        <v>35</v>
      </c>
      <c r="I435" s="23">
        <v>9595350.6600000001</v>
      </c>
      <c r="J435" s="23">
        <v>9595350.6600000001</v>
      </c>
      <c r="K435" s="23">
        <v>0</v>
      </c>
      <c r="L435" s="23">
        <v>0</v>
      </c>
      <c r="M435" s="23">
        <v>0</v>
      </c>
      <c r="N435" s="23">
        <v>0</v>
      </c>
      <c r="O435" s="23">
        <v>80251826.700000003</v>
      </c>
      <c r="P435" s="23">
        <v>80251826.700000003</v>
      </c>
      <c r="Q435" s="23">
        <v>0</v>
      </c>
    </row>
    <row r="436" spans="5:17" ht="38.25" x14ac:dyDescent="0.2">
      <c r="E436" s="8">
        <f t="shared" si="6"/>
        <v>417</v>
      </c>
      <c r="F436" s="21" t="s">
        <v>708</v>
      </c>
      <c r="G436" s="21" t="s">
        <v>709</v>
      </c>
      <c r="H436" s="22" t="s">
        <v>35</v>
      </c>
      <c r="I436" s="23">
        <v>1390747.91</v>
      </c>
      <c r="J436" s="23">
        <v>1390747.91</v>
      </c>
      <c r="K436" s="23">
        <v>0</v>
      </c>
      <c r="L436" s="23">
        <v>0</v>
      </c>
      <c r="M436" s="23">
        <v>0</v>
      </c>
      <c r="N436" s="23">
        <v>0</v>
      </c>
      <c r="O436" s="23">
        <v>4614478.99</v>
      </c>
      <c r="P436" s="23">
        <v>4614478.99</v>
      </c>
      <c r="Q436" s="23">
        <v>0</v>
      </c>
    </row>
    <row r="437" spans="5:17" ht="25.5" x14ac:dyDescent="0.2">
      <c r="E437" s="8">
        <f t="shared" si="6"/>
        <v>418</v>
      </c>
      <c r="F437" s="21" t="s">
        <v>710</v>
      </c>
      <c r="G437" s="21" t="s">
        <v>711</v>
      </c>
      <c r="H437" s="22" t="s">
        <v>35</v>
      </c>
      <c r="I437" s="23">
        <v>11460</v>
      </c>
      <c r="J437" s="23">
        <v>11460</v>
      </c>
      <c r="K437" s="23">
        <v>0</v>
      </c>
      <c r="L437" s="23">
        <v>0</v>
      </c>
      <c r="M437" s="23">
        <v>0</v>
      </c>
      <c r="N437" s="23">
        <v>0</v>
      </c>
      <c r="O437" s="23">
        <v>11460</v>
      </c>
      <c r="P437" s="23">
        <v>11460</v>
      </c>
      <c r="Q437" s="23">
        <v>0</v>
      </c>
    </row>
    <row r="438" spans="5:17" ht="25.5" x14ac:dyDescent="0.2">
      <c r="E438" s="8">
        <f t="shared" si="6"/>
        <v>419</v>
      </c>
      <c r="F438" s="21" t="s">
        <v>712</v>
      </c>
      <c r="G438" s="21" t="s">
        <v>713</v>
      </c>
      <c r="H438" s="22" t="s">
        <v>35</v>
      </c>
      <c r="I438" s="23">
        <v>1547.76</v>
      </c>
      <c r="J438" s="23">
        <v>1547.76</v>
      </c>
      <c r="K438" s="23">
        <v>0</v>
      </c>
      <c r="L438" s="23">
        <v>0</v>
      </c>
      <c r="M438" s="23">
        <v>0</v>
      </c>
      <c r="N438" s="23">
        <v>0</v>
      </c>
      <c r="O438" s="23">
        <v>13929.84</v>
      </c>
      <c r="P438" s="23">
        <v>13929.84</v>
      </c>
      <c r="Q438" s="23">
        <v>0</v>
      </c>
    </row>
    <row r="439" spans="5:17" ht="25.5" x14ac:dyDescent="0.2">
      <c r="E439" s="8">
        <f t="shared" si="6"/>
        <v>420</v>
      </c>
      <c r="F439" s="21" t="s">
        <v>714</v>
      </c>
      <c r="G439" s="21" t="s">
        <v>715</v>
      </c>
      <c r="H439" s="22"/>
      <c r="I439" s="23">
        <v>79923966</v>
      </c>
      <c r="J439" s="23">
        <v>79923966</v>
      </c>
      <c r="K439" s="23">
        <v>0</v>
      </c>
      <c r="L439" s="23">
        <v>0</v>
      </c>
      <c r="M439" s="23">
        <v>0</v>
      </c>
      <c r="N439" s="23">
        <v>0</v>
      </c>
      <c r="O439" s="23">
        <v>704821797.63999999</v>
      </c>
      <c r="P439" s="23">
        <v>704821797.63999999</v>
      </c>
      <c r="Q439" s="23">
        <v>0</v>
      </c>
    </row>
    <row r="440" spans="5:17" ht="25.5" x14ac:dyDescent="0.2">
      <c r="E440" s="8">
        <f t="shared" si="6"/>
        <v>421</v>
      </c>
      <c r="F440" s="21" t="s">
        <v>716</v>
      </c>
      <c r="G440" s="21" t="s">
        <v>717</v>
      </c>
      <c r="H440" s="22" t="s">
        <v>35</v>
      </c>
      <c r="I440" s="23">
        <v>565044.32999999996</v>
      </c>
      <c r="J440" s="23">
        <v>565044.32999999996</v>
      </c>
      <c r="K440" s="23">
        <v>0</v>
      </c>
      <c r="L440" s="23">
        <v>0</v>
      </c>
      <c r="M440" s="23">
        <v>0</v>
      </c>
      <c r="N440" s="23">
        <v>0</v>
      </c>
      <c r="O440" s="23">
        <v>4153064.09</v>
      </c>
      <c r="P440" s="23">
        <v>4153064.09</v>
      </c>
      <c r="Q440" s="23">
        <v>0</v>
      </c>
    </row>
    <row r="441" spans="5:17" x14ac:dyDescent="0.2">
      <c r="E441" s="8">
        <f t="shared" si="6"/>
        <v>422</v>
      </c>
      <c r="F441" s="21" t="s">
        <v>718</v>
      </c>
      <c r="G441" s="21" t="s">
        <v>719</v>
      </c>
      <c r="H441" s="22" t="s">
        <v>35</v>
      </c>
      <c r="I441" s="23">
        <v>36408.49</v>
      </c>
      <c r="J441" s="23">
        <v>36408.49</v>
      </c>
      <c r="K441" s="23">
        <v>0</v>
      </c>
      <c r="L441" s="23">
        <v>0</v>
      </c>
      <c r="M441" s="23">
        <v>0</v>
      </c>
      <c r="N441" s="23">
        <v>0</v>
      </c>
      <c r="O441" s="23">
        <v>346160.3</v>
      </c>
      <c r="P441" s="23">
        <v>346160.3</v>
      </c>
      <c r="Q441" s="23">
        <v>0</v>
      </c>
    </row>
    <row r="442" spans="5:17" ht="38.25" x14ac:dyDescent="0.2">
      <c r="E442" s="8">
        <f t="shared" si="6"/>
        <v>423</v>
      </c>
      <c r="F442" s="21" t="s">
        <v>720</v>
      </c>
      <c r="G442" s="21" t="s">
        <v>721</v>
      </c>
      <c r="H442" s="22" t="s">
        <v>35</v>
      </c>
      <c r="I442" s="23">
        <v>1826220.57</v>
      </c>
      <c r="J442" s="23">
        <v>1826220.57</v>
      </c>
      <c r="K442" s="23">
        <v>0</v>
      </c>
      <c r="L442" s="23">
        <v>0</v>
      </c>
      <c r="M442" s="23">
        <v>0</v>
      </c>
      <c r="N442" s="23">
        <v>0</v>
      </c>
      <c r="O442" s="23">
        <v>13673712.1</v>
      </c>
      <c r="P442" s="23">
        <v>13673712.1</v>
      </c>
      <c r="Q442" s="23">
        <v>0</v>
      </c>
    </row>
    <row r="443" spans="5:17" ht="51" x14ac:dyDescent="0.2">
      <c r="E443" s="8">
        <f t="shared" si="6"/>
        <v>424</v>
      </c>
      <c r="F443" s="21" t="s">
        <v>722</v>
      </c>
      <c r="G443" s="21" t="s">
        <v>723</v>
      </c>
      <c r="H443" s="22" t="s">
        <v>35</v>
      </c>
      <c r="I443" s="23">
        <v>710313.4</v>
      </c>
      <c r="J443" s="23">
        <v>710313.4</v>
      </c>
      <c r="K443" s="23">
        <v>0</v>
      </c>
      <c r="L443" s="23">
        <v>84868.4</v>
      </c>
      <c r="M443" s="23">
        <v>84868.4</v>
      </c>
      <c r="N443" s="23">
        <v>0</v>
      </c>
      <c r="O443" s="23">
        <v>2254548.2999999998</v>
      </c>
      <c r="P443" s="23">
        <v>2254548.2999999998</v>
      </c>
      <c r="Q443" s="23">
        <v>0</v>
      </c>
    </row>
    <row r="444" spans="5:17" ht="51" x14ac:dyDescent="0.2">
      <c r="E444" s="8">
        <f t="shared" si="6"/>
        <v>425</v>
      </c>
      <c r="F444" s="21" t="s">
        <v>724</v>
      </c>
      <c r="G444" s="21" t="s">
        <v>725</v>
      </c>
      <c r="H444" s="22"/>
      <c r="I444" s="23">
        <v>3137986.79</v>
      </c>
      <c r="J444" s="23">
        <v>3137986.79</v>
      </c>
      <c r="K444" s="23">
        <v>0</v>
      </c>
      <c r="L444" s="23">
        <v>84868.4</v>
      </c>
      <c r="M444" s="23">
        <v>84868.4</v>
      </c>
      <c r="N444" s="23">
        <v>0</v>
      </c>
      <c r="O444" s="23">
        <v>20427484.789999999</v>
      </c>
      <c r="P444" s="23">
        <v>20427484.789999999</v>
      </c>
      <c r="Q444" s="23">
        <v>0</v>
      </c>
    </row>
    <row r="445" spans="5:17" ht="51" x14ac:dyDescent="0.2">
      <c r="E445" s="8">
        <f t="shared" si="6"/>
        <v>426</v>
      </c>
      <c r="F445" s="21" t="s">
        <v>726</v>
      </c>
      <c r="G445" s="21" t="s">
        <v>727</v>
      </c>
      <c r="H445" s="22" t="s">
        <v>35</v>
      </c>
      <c r="I445" s="23">
        <v>3643163.31</v>
      </c>
      <c r="J445" s="23">
        <v>3643163.31</v>
      </c>
      <c r="K445" s="23">
        <v>0</v>
      </c>
      <c r="L445" s="23">
        <v>0</v>
      </c>
      <c r="M445" s="23">
        <v>0</v>
      </c>
      <c r="N445" s="23">
        <v>0</v>
      </c>
      <c r="O445" s="23">
        <v>50132444.829999998</v>
      </c>
      <c r="P445" s="23">
        <v>50132444.829999998</v>
      </c>
      <c r="Q445" s="23">
        <v>0</v>
      </c>
    </row>
    <row r="446" spans="5:17" ht="51" x14ac:dyDescent="0.2">
      <c r="E446" s="8">
        <f t="shared" si="6"/>
        <v>427</v>
      </c>
      <c r="F446" s="21" t="s">
        <v>728</v>
      </c>
      <c r="G446" s="21" t="s">
        <v>729</v>
      </c>
      <c r="H446" s="22" t="s">
        <v>35</v>
      </c>
      <c r="I446" s="23">
        <v>495299.14</v>
      </c>
      <c r="J446" s="23">
        <v>495299.14</v>
      </c>
      <c r="K446" s="23">
        <v>0</v>
      </c>
      <c r="L446" s="23">
        <v>0</v>
      </c>
      <c r="M446" s="23">
        <v>0</v>
      </c>
      <c r="N446" s="23">
        <v>0</v>
      </c>
      <c r="O446" s="23">
        <v>2746404.37</v>
      </c>
      <c r="P446" s="23">
        <v>2746404.37</v>
      </c>
      <c r="Q446" s="23">
        <v>0</v>
      </c>
    </row>
    <row r="447" spans="5:17" x14ac:dyDescent="0.2">
      <c r="E447" s="8">
        <f t="shared" si="6"/>
        <v>428</v>
      </c>
      <c r="F447" s="21" t="s">
        <v>730</v>
      </c>
      <c r="G447" s="21" t="s">
        <v>731</v>
      </c>
      <c r="H447" s="22" t="s">
        <v>35</v>
      </c>
      <c r="I447" s="23">
        <v>3288678.2</v>
      </c>
      <c r="J447" s="23">
        <v>3288678.2</v>
      </c>
      <c r="K447" s="23">
        <v>0</v>
      </c>
      <c r="L447" s="23">
        <v>0</v>
      </c>
      <c r="M447" s="23">
        <v>0</v>
      </c>
      <c r="N447" s="23">
        <v>0</v>
      </c>
      <c r="O447" s="23">
        <v>23652305.5</v>
      </c>
      <c r="P447" s="23">
        <v>23652305.5</v>
      </c>
      <c r="Q447" s="23">
        <v>0</v>
      </c>
    </row>
    <row r="448" spans="5:17" ht="25.5" x14ac:dyDescent="0.2">
      <c r="E448" s="8">
        <f t="shared" si="6"/>
        <v>429</v>
      </c>
      <c r="F448" s="21" t="s">
        <v>732</v>
      </c>
      <c r="G448" s="21" t="s">
        <v>733</v>
      </c>
      <c r="H448" s="22" t="s">
        <v>35</v>
      </c>
      <c r="I448" s="23">
        <v>1393634.6</v>
      </c>
      <c r="J448" s="23">
        <v>1393634.6</v>
      </c>
      <c r="K448" s="23">
        <v>0</v>
      </c>
      <c r="L448" s="23">
        <v>0</v>
      </c>
      <c r="M448" s="23">
        <v>0</v>
      </c>
      <c r="N448" s="23">
        <v>0</v>
      </c>
      <c r="O448" s="23">
        <v>15271811.68</v>
      </c>
      <c r="P448" s="23">
        <v>15271811.68</v>
      </c>
      <c r="Q448" s="23">
        <v>0</v>
      </c>
    </row>
    <row r="449" spans="5:17" ht="38.25" x14ac:dyDescent="0.2">
      <c r="E449" s="8">
        <f t="shared" si="6"/>
        <v>430</v>
      </c>
      <c r="F449" s="21" t="s">
        <v>734</v>
      </c>
      <c r="G449" s="21" t="s">
        <v>735</v>
      </c>
      <c r="H449" s="22"/>
      <c r="I449" s="23">
        <v>8820775.25</v>
      </c>
      <c r="J449" s="23">
        <v>8820775.25</v>
      </c>
      <c r="K449" s="23">
        <v>0</v>
      </c>
      <c r="L449" s="23">
        <v>0</v>
      </c>
      <c r="M449" s="23">
        <v>0</v>
      </c>
      <c r="N449" s="23">
        <v>0</v>
      </c>
      <c r="O449" s="23">
        <v>91802966.379999995</v>
      </c>
      <c r="P449" s="23">
        <v>91802966.379999995</v>
      </c>
      <c r="Q449" s="23">
        <v>0</v>
      </c>
    </row>
    <row r="450" spans="5:17" ht="25.5" x14ac:dyDescent="0.2">
      <c r="E450" s="8">
        <f t="shared" si="6"/>
        <v>431</v>
      </c>
      <c r="F450" s="21" t="s">
        <v>736</v>
      </c>
      <c r="G450" s="21" t="s">
        <v>737</v>
      </c>
      <c r="H450" s="22" t="s">
        <v>35</v>
      </c>
      <c r="I450" s="23">
        <v>627915.1</v>
      </c>
      <c r="J450" s="23">
        <v>627915.1</v>
      </c>
      <c r="K450" s="23">
        <v>0</v>
      </c>
      <c r="L450" s="23">
        <v>334.85</v>
      </c>
      <c r="M450" s="23">
        <v>334.85</v>
      </c>
      <c r="N450" s="23">
        <v>0</v>
      </c>
      <c r="O450" s="23">
        <v>6820666.1600000001</v>
      </c>
      <c r="P450" s="23">
        <v>6820666.1600000001</v>
      </c>
      <c r="Q450" s="23">
        <v>0</v>
      </c>
    </row>
    <row r="451" spans="5:17" x14ac:dyDescent="0.2">
      <c r="E451" s="8">
        <f t="shared" si="6"/>
        <v>432</v>
      </c>
      <c r="F451" s="21" t="s">
        <v>738</v>
      </c>
      <c r="G451" s="21" t="s">
        <v>739</v>
      </c>
      <c r="H451" s="22" t="s">
        <v>35</v>
      </c>
      <c r="I451" s="23">
        <v>348577.54</v>
      </c>
      <c r="J451" s="23">
        <v>348577.54</v>
      </c>
      <c r="K451" s="23">
        <v>0</v>
      </c>
      <c r="L451" s="23">
        <v>0</v>
      </c>
      <c r="M451" s="23">
        <v>0</v>
      </c>
      <c r="N451" s="23">
        <v>0</v>
      </c>
      <c r="O451" s="23">
        <v>2966488.49</v>
      </c>
      <c r="P451" s="23">
        <v>2966488.49</v>
      </c>
      <c r="Q451" s="23">
        <v>0</v>
      </c>
    </row>
    <row r="452" spans="5:17" x14ac:dyDescent="0.2">
      <c r="E452" s="8">
        <f t="shared" si="6"/>
        <v>433</v>
      </c>
      <c r="F452" s="21" t="s">
        <v>740</v>
      </c>
      <c r="G452" s="21" t="s">
        <v>741</v>
      </c>
      <c r="H452" s="22" t="s">
        <v>35</v>
      </c>
      <c r="I452" s="23">
        <v>60362.07</v>
      </c>
      <c r="J452" s="23">
        <v>60362.07</v>
      </c>
      <c r="K452" s="23">
        <v>0</v>
      </c>
      <c r="L452" s="23">
        <v>0</v>
      </c>
      <c r="M452" s="23">
        <v>0</v>
      </c>
      <c r="N452" s="23">
        <v>0</v>
      </c>
      <c r="O452" s="23">
        <v>562854.52</v>
      </c>
      <c r="P452" s="23">
        <v>562854.52</v>
      </c>
      <c r="Q452" s="23">
        <v>0</v>
      </c>
    </row>
    <row r="453" spans="5:17" ht="25.5" x14ac:dyDescent="0.2">
      <c r="E453" s="8">
        <f t="shared" si="6"/>
        <v>434</v>
      </c>
      <c r="F453" s="21" t="s">
        <v>742</v>
      </c>
      <c r="G453" s="21" t="s">
        <v>743</v>
      </c>
      <c r="H453" s="22" t="s">
        <v>35</v>
      </c>
      <c r="I453" s="23">
        <v>346155.43</v>
      </c>
      <c r="J453" s="23">
        <v>346155.43</v>
      </c>
      <c r="K453" s="23">
        <v>0</v>
      </c>
      <c r="L453" s="23">
        <v>0</v>
      </c>
      <c r="M453" s="23">
        <v>0</v>
      </c>
      <c r="N453" s="23">
        <v>0</v>
      </c>
      <c r="O453" s="23">
        <v>2463537.35</v>
      </c>
      <c r="P453" s="23">
        <v>2463537.35</v>
      </c>
      <c r="Q453" s="23">
        <v>0</v>
      </c>
    </row>
    <row r="454" spans="5:17" ht="25.5" x14ac:dyDescent="0.2">
      <c r="E454" s="8">
        <f t="shared" si="6"/>
        <v>435</v>
      </c>
      <c r="F454" s="21" t="s">
        <v>744</v>
      </c>
      <c r="G454" s="21" t="s">
        <v>745</v>
      </c>
      <c r="H454" s="22"/>
      <c r="I454" s="23">
        <v>1383010.14</v>
      </c>
      <c r="J454" s="23">
        <v>1383010.14</v>
      </c>
      <c r="K454" s="23">
        <v>0</v>
      </c>
      <c r="L454" s="23">
        <v>334.85</v>
      </c>
      <c r="M454" s="23">
        <v>334.85</v>
      </c>
      <c r="N454" s="23">
        <v>0</v>
      </c>
      <c r="O454" s="23">
        <v>12813546.52</v>
      </c>
      <c r="P454" s="23">
        <v>12813546.52</v>
      </c>
      <c r="Q454" s="23">
        <v>0</v>
      </c>
    </row>
    <row r="455" spans="5:17" ht="25.5" x14ac:dyDescent="0.2">
      <c r="E455" s="8">
        <f t="shared" si="6"/>
        <v>436</v>
      </c>
      <c r="F455" s="21" t="s">
        <v>746</v>
      </c>
      <c r="G455" s="21" t="s">
        <v>747</v>
      </c>
      <c r="H455" s="22" t="s">
        <v>35</v>
      </c>
      <c r="I455" s="23">
        <v>1361984.4</v>
      </c>
      <c r="J455" s="23">
        <v>1361984.4</v>
      </c>
      <c r="K455" s="23">
        <v>0</v>
      </c>
      <c r="L455" s="23">
        <v>0</v>
      </c>
      <c r="M455" s="23">
        <v>0</v>
      </c>
      <c r="N455" s="23">
        <v>0</v>
      </c>
      <c r="O455" s="23">
        <v>6693638.0300000003</v>
      </c>
      <c r="P455" s="23">
        <v>6693638.0300000003</v>
      </c>
      <c r="Q455" s="23">
        <v>0</v>
      </c>
    </row>
    <row r="456" spans="5:17" x14ac:dyDescent="0.2">
      <c r="E456" s="8">
        <f t="shared" si="6"/>
        <v>437</v>
      </c>
      <c r="F456" s="21" t="s">
        <v>748</v>
      </c>
      <c r="G456" s="21" t="s">
        <v>749</v>
      </c>
      <c r="H456" s="22" t="s">
        <v>35</v>
      </c>
      <c r="I456" s="23">
        <v>122363.46</v>
      </c>
      <c r="J456" s="23">
        <v>122363.46</v>
      </c>
      <c r="K456" s="23">
        <v>0</v>
      </c>
      <c r="L456" s="23">
        <v>0</v>
      </c>
      <c r="M456" s="23">
        <v>0</v>
      </c>
      <c r="N456" s="23">
        <v>0</v>
      </c>
      <c r="O456" s="23">
        <v>1831073.35</v>
      </c>
      <c r="P456" s="23">
        <v>1831073.35</v>
      </c>
      <c r="Q456" s="23">
        <v>0</v>
      </c>
    </row>
    <row r="457" spans="5:17" ht="25.5" x14ac:dyDescent="0.2">
      <c r="E457" s="8">
        <f t="shared" si="6"/>
        <v>438</v>
      </c>
      <c r="F457" s="21" t="s">
        <v>750</v>
      </c>
      <c r="G457" s="21" t="s">
        <v>751</v>
      </c>
      <c r="H457" s="22" t="s">
        <v>35</v>
      </c>
      <c r="I457" s="23">
        <v>2837817.66</v>
      </c>
      <c r="J457" s="23">
        <v>2837817.66</v>
      </c>
      <c r="K457" s="23">
        <v>0</v>
      </c>
      <c r="L457" s="23">
        <v>0</v>
      </c>
      <c r="M457" s="23">
        <v>0</v>
      </c>
      <c r="N457" s="23">
        <v>0</v>
      </c>
      <c r="O457" s="23">
        <v>24987981.559999999</v>
      </c>
      <c r="P457" s="23">
        <v>24987981.559999999</v>
      </c>
      <c r="Q457" s="23">
        <v>0</v>
      </c>
    </row>
    <row r="458" spans="5:17" ht="25.5" x14ac:dyDescent="0.2">
      <c r="E458" s="8">
        <f t="shared" si="6"/>
        <v>439</v>
      </c>
      <c r="F458" s="21" t="s">
        <v>752</v>
      </c>
      <c r="G458" s="21" t="s">
        <v>753</v>
      </c>
      <c r="H458" s="22" t="s">
        <v>35</v>
      </c>
      <c r="I458" s="23">
        <v>140000</v>
      </c>
      <c r="J458" s="23">
        <v>140000</v>
      </c>
      <c r="K458" s="23">
        <v>0</v>
      </c>
      <c r="L458" s="23">
        <v>0</v>
      </c>
      <c r="M458" s="23">
        <v>0</v>
      </c>
      <c r="N458" s="23">
        <v>0</v>
      </c>
      <c r="O458" s="23">
        <v>446056.32</v>
      </c>
      <c r="P458" s="23">
        <v>446056.32</v>
      </c>
      <c r="Q458" s="23">
        <v>0</v>
      </c>
    </row>
    <row r="459" spans="5:17" ht="25.5" x14ac:dyDescent="0.2">
      <c r="E459" s="8">
        <f t="shared" si="6"/>
        <v>440</v>
      </c>
      <c r="F459" s="21" t="s">
        <v>754</v>
      </c>
      <c r="G459" s="21" t="s">
        <v>755</v>
      </c>
      <c r="H459" s="22" t="s">
        <v>35</v>
      </c>
      <c r="I459" s="23">
        <v>2399759.14</v>
      </c>
      <c r="J459" s="23">
        <v>2399759.14</v>
      </c>
      <c r="K459" s="23">
        <v>0</v>
      </c>
      <c r="L459" s="23">
        <v>173479.93</v>
      </c>
      <c r="M459" s="23">
        <v>173479.93</v>
      </c>
      <c r="N459" s="23">
        <v>0</v>
      </c>
      <c r="O459" s="23">
        <v>6684035.1500000004</v>
      </c>
      <c r="P459" s="23">
        <v>6684035.1500000004</v>
      </c>
      <c r="Q459" s="23">
        <v>0</v>
      </c>
    </row>
    <row r="460" spans="5:17" ht="25.5" x14ac:dyDescent="0.2">
      <c r="E460" s="8">
        <f t="shared" si="6"/>
        <v>441</v>
      </c>
      <c r="F460" s="21" t="s">
        <v>756</v>
      </c>
      <c r="G460" s="21" t="s">
        <v>757</v>
      </c>
      <c r="H460" s="22"/>
      <c r="I460" s="23">
        <v>6861924.6600000001</v>
      </c>
      <c r="J460" s="23">
        <v>6861924.6600000001</v>
      </c>
      <c r="K460" s="23">
        <v>0</v>
      </c>
      <c r="L460" s="23">
        <v>173479.93</v>
      </c>
      <c r="M460" s="23">
        <v>173479.93</v>
      </c>
      <c r="N460" s="23">
        <v>0</v>
      </c>
      <c r="O460" s="23">
        <v>40642784.409999996</v>
      </c>
      <c r="P460" s="23">
        <v>40642784.409999996</v>
      </c>
      <c r="Q460" s="23">
        <v>0</v>
      </c>
    </row>
    <row r="461" spans="5:17" ht="51" x14ac:dyDescent="0.2">
      <c r="E461" s="8">
        <f t="shared" si="6"/>
        <v>442</v>
      </c>
      <c r="F461" s="21" t="s">
        <v>758</v>
      </c>
      <c r="G461" s="21" t="s">
        <v>759</v>
      </c>
      <c r="H461" s="22" t="s">
        <v>35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4284949.57</v>
      </c>
      <c r="P461" s="23">
        <v>4284949.57</v>
      </c>
      <c r="Q461" s="23">
        <v>0</v>
      </c>
    </row>
    <row r="462" spans="5:17" x14ac:dyDescent="0.2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124632.73</v>
      </c>
      <c r="J462" s="23">
        <v>124632.73</v>
      </c>
      <c r="K462" s="23">
        <v>0</v>
      </c>
      <c r="L462" s="23">
        <v>0</v>
      </c>
      <c r="M462" s="23">
        <v>0</v>
      </c>
      <c r="N462" s="23">
        <v>0</v>
      </c>
      <c r="O462" s="23">
        <v>1146837.6200000001</v>
      </c>
      <c r="P462" s="23">
        <v>1146837.6200000001</v>
      </c>
      <c r="Q462" s="23">
        <v>0</v>
      </c>
    </row>
    <row r="463" spans="5:17" x14ac:dyDescent="0.2">
      <c r="E463" s="8">
        <f t="shared" si="6"/>
        <v>444</v>
      </c>
      <c r="F463" s="21" t="s">
        <v>762</v>
      </c>
      <c r="G463" s="21" t="s">
        <v>763</v>
      </c>
      <c r="H463" s="22"/>
      <c r="I463" s="23">
        <v>124632.73</v>
      </c>
      <c r="J463" s="23">
        <v>124632.73</v>
      </c>
      <c r="K463" s="23">
        <v>0</v>
      </c>
      <c r="L463" s="23">
        <v>0</v>
      </c>
      <c r="M463" s="23">
        <v>0</v>
      </c>
      <c r="N463" s="23">
        <v>0</v>
      </c>
      <c r="O463" s="23">
        <v>5431787.1900000004</v>
      </c>
      <c r="P463" s="23">
        <v>5431787.1900000004</v>
      </c>
      <c r="Q463" s="23">
        <v>0</v>
      </c>
    </row>
    <row r="464" spans="5:17" ht="38.25" x14ac:dyDescent="0.2">
      <c r="E464" s="8">
        <f t="shared" si="6"/>
        <v>445</v>
      </c>
      <c r="F464" s="21" t="s">
        <v>764</v>
      </c>
      <c r="G464" s="21" t="s">
        <v>765</v>
      </c>
      <c r="H464" s="22"/>
      <c r="I464" s="23">
        <v>100252295.56999999</v>
      </c>
      <c r="J464" s="23">
        <v>100252295.56999999</v>
      </c>
      <c r="K464" s="23">
        <v>0</v>
      </c>
      <c r="L464" s="23">
        <v>258683.18</v>
      </c>
      <c r="M464" s="23">
        <v>258683.18</v>
      </c>
      <c r="N464" s="23">
        <v>0</v>
      </c>
      <c r="O464" s="23">
        <v>875940366.92999995</v>
      </c>
      <c r="P464" s="23">
        <v>875940366.92999995</v>
      </c>
      <c r="Q464" s="23">
        <v>0</v>
      </c>
    </row>
    <row r="465" spans="5:17" ht="38.25" x14ac:dyDescent="0.2">
      <c r="E465" s="8">
        <f t="shared" si="6"/>
        <v>446</v>
      </c>
      <c r="F465" s="21" t="s">
        <v>766</v>
      </c>
      <c r="G465" s="21" t="s">
        <v>767</v>
      </c>
      <c r="H465" s="22" t="s">
        <v>35</v>
      </c>
      <c r="I465" s="23">
        <v>2661369.91</v>
      </c>
      <c r="J465" s="23">
        <v>2661369.91</v>
      </c>
      <c r="K465" s="23">
        <v>0</v>
      </c>
      <c r="L465" s="23">
        <v>150.28</v>
      </c>
      <c r="M465" s="23">
        <v>150.28</v>
      </c>
      <c r="N465" s="23">
        <v>0</v>
      </c>
      <c r="O465" s="23">
        <v>27739233.809999999</v>
      </c>
      <c r="P465" s="23">
        <v>27739233.809999999</v>
      </c>
      <c r="Q465" s="23">
        <v>0</v>
      </c>
    </row>
    <row r="466" spans="5:17" ht="38.25" x14ac:dyDescent="0.2">
      <c r="E466" s="8">
        <f t="shared" si="6"/>
        <v>447</v>
      </c>
      <c r="F466" s="21" t="s">
        <v>768</v>
      </c>
      <c r="G466" s="21" t="s">
        <v>769</v>
      </c>
      <c r="H466" s="22" t="s">
        <v>35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200</v>
      </c>
      <c r="P466" s="23">
        <v>200</v>
      </c>
      <c r="Q466" s="23">
        <v>0</v>
      </c>
    </row>
    <row r="467" spans="5:17" ht="38.25" x14ac:dyDescent="0.2">
      <c r="E467" s="8">
        <f t="shared" si="6"/>
        <v>448</v>
      </c>
      <c r="F467" s="21" t="s">
        <v>770</v>
      </c>
      <c r="G467" s="21" t="s">
        <v>771</v>
      </c>
      <c r="H467" s="22" t="s">
        <v>35</v>
      </c>
      <c r="I467" s="23">
        <v>2485.61</v>
      </c>
      <c r="J467" s="23">
        <v>2485.61</v>
      </c>
      <c r="K467" s="23">
        <v>0</v>
      </c>
      <c r="L467" s="23">
        <v>0</v>
      </c>
      <c r="M467" s="23">
        <v>0</v>
      </c>
      <c r="N467" s="23">
        <v>0</v>
      </c>
      <c r="O467" s="23">
        <v>23539.41</v>
      </c>
      <c r="P467" s="23">
        <v>23539.41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772</v>
      </c>
      <c r="G468" s="21" t="s">
        <v>773</v>
      </c>
      <c r="H468" s="22" t="s">
        <v>35</v>
      </c>
      <c r="I468" s="23">
        <v>5603009.1299999999</v>
      </c>
      <c r="J468" s="23">
        <v>5603009.1299999999</v>
      </c>
      <c r="K468" s="23">
        <v>0</v>
      </c>
      <c r="L468" s="23">
        <v>0</v>
      </c>
      <c r="M468" s="23">
        <v>0</v>
      </c>
      <c r="N468" s="23">
        <v>0</v>
      </c>
      <c r="O468" s="23">
        <v>60280764.409999996</v>
      </c>
      <c r="P468" s="23">
        <v>60280764.409999996</v>
      </c>
      <c r="Q468" s="23">
        <v>0</v>
      </c>
    </row>
    <row r="469" spans="5:17" x14ac:dyDescent="0.2">
      <c r="E469" s="8">
        <f t="shared" si="7"/>
        <v>450</v>
      </c>
      <c r="F469" s="21" t="s">
        <v>774</v>
      </c>
      <c r="G469" s="21" t="s">
        <v>775</v>
      </c>
      <c r="H469" s="22"/>
      <c r="I469" s="23">
        <v>8266864.6500000004</v>
      </c>
      <c r="J469" s="23">
        <v>8266864.6500000004</v>
      </c>
      <c r="K469" s="23">
        <v>0</v>
      </c>
      <c r="L469" s="23">
        <v>150.28</v>
      </c>
      <c r="M469" s="23">
        <v>150.28</v>
      </c>
      <c r="N469" s="23">
        <v>0</v>
      </c>
      <c r="O469" s="23">
        <v>88043737.629999995</v>
      </c>
      <c r="P469" s="23">
        <v>88043737.629999995</v>
      </c>
      <c r="Q469" s="23">
        <v>0</v>
      </c>
    </row>
    <row r="470" spans="5:17" x14ac:dyDescent="0.2">
      <c r="E470" s="8">
        <f t="shared" si="7"/>
        <v>451</v>
      </c>
      <c r="F470" s="21" t="s">
        <v>776</v>
      </c>
      <c r="G470" s="21" t="s">
        <v>775</v>
      </c>
      <c r="H470" s="22"/>
      <c r="I470" s="23">
        <v>8266864.6500000004</v>
      </c>
      <c r="J470" s="23">
        <v>8266864.6500000004</v>
      </c>
      <c r="K470" s="23">
        <v>0</v>
      </c>
      <c r="L470" s="23">
        <v>150.28</v>
      </c>
      <c r="M470" s="23">
        <v>150.28</v>
      </c>
      <c r="N470" s="23">
        <v>0</v>
      </c>
      <c r="O470" s="23">
        <v>88043737.629999995</v>
      </c>
      <c r="P470" s="23">
        <v>88043737.629999995</v>
      </c>
      <c r="Q470" s="23">
        <v>0</v>
      </c>
    </row>
    <row r="471" spans="5:17" ht="38.25" x14ac:dyDescent="0.2">
      <c r="E471" s="8">
        <f t="shared" si="7"/>
        <v>452</v>
      </c>
      <c r="F471" s="21" t="s">
        <v>777</v>
      </c>
      <c r="G471" s="21" t="s">
        <v>778</v>
      </c>
      <c r="H471" s="22" t="s">
        <v>35</v>
      </c>
      <c r="I471" s="23">
        <v>15021460.66</v>
      </c>
      <c r="J471" s="23">
        <v>15021460.66</v>
      </c>
      <c r="K471" s="23">
        <v>0</v>
      </c>
      <c r="L471" s="23">
        <v>9164176.6500000004</v>
      </c>
      <c r="M471" s="23">
        <v>9164176.6500000004</v>
      </c>
      <c r="N471" s="23">
        <v>0</v>
      </c>
      <c r="O471" s="23">
        <v>7815641.1100000003</v>
      </c>
      <c r="P471" s="23">
        <v>7815641.1100000003</v>
      </c>
      <c r="Q471" s="23">
        <v>0</v>
      </c>
    </row>
    <row r="472" spans="5:17" ht="51" x14ac:dyDescent="0.2">
      <c r="E472" s="8">
        <f t="shared" si="7"/>
        <v>453</v>
      </c>
      <c r="F472" s="21" t="s">
        <v>779</v>
      </c>
      <c r="G472" s="21" t="s">
        <v>780</v>
      </c>
      <c r="H472" s="22" t="s">
        <v>35</v>
      </c>
      <c r="I472" s="23">
        <v>56402601.280000001</v>
      </c>
      <c r="J472" s="23">
        <v>56402601.280000001</v>
      </c>
      <c r="K472" s="23">
        <v>0</v>
      </c>
      <c r="L472" s="23">
        <v>32360528.120000001</v>
      </c>
      <c r="M472" s="23">
        <v>32360528.120000001</v>
      </c>
      <c r="N472" s="23">
        <v>0</v>
      </c>
      <c r="O472" s="23">
        <v>38804650.479999997</v>
      </c>
      <c r="P472" s="23">
        <v>38804650.479999997</v>
      </c>
      <c r="Q472" s="23">
        <v>0</v>
      </c>
    </row>
    <row r="473" spans="5:17" ht="89.25" x14ac:dyDescent="0.2">
      <c r="E473" s="8">
        <f t="shared" si="7"/>
        <v>454</v>
      </c>
      <c r="F473" s="21" t="s">
        <v>781</v>
      </c>
      <c r="G473" s="21" t="s">
        <v>782</v>
      </c>
      <c r="H473" s="22" t="s">
        <v>35</v>
      </c>
      <c r="I473" s="23">
        <v>8324.36</v>
      </c>
      <c r="J473" s="23">
        <v>8324.36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</row>
    <row r="474" spans="5:17" ht="89.25" x14ac:dyDescent="0.2">
      <c r="E474" s="8">
        <f t="shared" si="7"/>
        <v>455</v>
      </c>
      <c r="F474" s="21" t="s">
        <v>781</v>
      </c>
      <c r="G474" s="21" t="s">
        <v>782</v>
      </c>
      <c r="H474" s="22" t="s">
        <v>59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-4654053.57</v>
      </c>
      <c r="P474" s="23">
        <v>-4654053.57</v>
      </c>
      <c r="Q474" s="23">
        <v>0</v>
      </c>
    </row>
    <row r="475" spans="5:17" ht="51" x14ac:dyDescent="0.2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678199.45</v>
      </c>
      <c r="J475" s="23">
        <v>678199.45</v>
      </c>
      <c r="K475" s="23">
        <v>0</v>
      </c>
      <c r="L475" s="23">
        <v>454976.34</v>
      </c>
      <c r="M475" s="23">
        <v>454976.34</v>
      </c>
      <c r="N475" s="23">
        <v>0</v>
      </c>
      <c r="O475" s="23">
        <v>3291058.08</v>
      </c>
      <c r="P475" s="23">
        <v>3291058.08</v>
      </c>
      <c r="Q475" s="23">
        <v>0</v>
      </c>
    </row>
    <row r="476" spans="5:17" ht="38.25" x14ac:dyDescent="0.2">
      <c r="E476" s="8">
        <f t="shared" si="7"/>
        <v>457</v>
      </c>
      <c r="F476" s="21" t="s">
        <v>785</v>
      </c>
      <c r="G476" s="21" t="s">
        <v>786</v>
      </c>
      <c r="H476" s="22" t="s">
        <v>35</v>
      </c>
      <c r="I476" s="23">
        <v>4426635.96</v>
      </c>
      <c r="J476" s="23">
        <v>4426635.96</v>
      </c>
      <c r="K476" s="23">
        <v>0</v>
      </c>
      <c r="L476" s="23">
        <v>7659880.6799999997</v>
      </c>
      <c r="M476" s="23">
        <v>7659880.6799999997</v>
      </c>
      <c r="N476" s="23">
        <v>0</v>
      </c>
      <c r="O476" s="23">
        <v>724948.51</v>
      </c>
      <c r="P476" s="23">
        <v>724948.51</v>
      </c>
      <c r="Q476" s="23">
        <v>0</v>
      </c>
    </row>
    <row r="477" spans="5:17" ht="51" x14ac:dyDescent="0.2">
      <c r="E477" s="8">
        <f t="shared" si="7"/>
        <v>458</v>
      </c>
      <c r="F477" s="21" t="s">
        <v>787</v>
      </c>
      <c r="G477" s="21" t="s">
        <v>788</v>
      </c>
      <c r="H477" s="22" t="s">
        <v>35</v>
      </c>
      <c r="I477" s="23">
        <v>23361643.530000001</v>
      </c>
      <c r="J477" s="23">
        <v>23361643.530000001</v>
      </c>
      <c r="K477" s="23">
        <v>0</v>
      </c>
      <c r="L477" s="23">
        <v>2617654.88</v>
      </c>
      <c r="M477" s="23">
        <v>2617654.88</v>
      </c>
      <c r="N477" s="23">
        <v>0</v>
      </c>
      <c r="O477" s="23">
        <v>24115674.07</v>
      </c>
      <c r="P477" s="23">
        <v>24115674.07</v>
      </c>
      <c r="Q477" s="23">
        <v>0</v>
      </c>
    </row>
    <row r="478" spans="5:17" x14ac:dyDescent="0.2">
      <c r="E478" s="8">
        <f t="shared" si="7"/>
        <v>459</v>
      </c>
      <c r="F478" s="21" t="s">
        <v>789</v>
      </c>
      <c r="G478" s="21" t="s">
        <v>790</v>
      </c>
      <c r="H478" s="22"/>
      <c r="I478" s="23">
        <v>99898865.239999995</v>
      </c>
      <c r="J478" s="23">
        <v>99898865.239999995</v>
      </c>
      <c r="K478" s="23">
        <v>0</v>
      </c>
      <c r="L478" s="23">
        <v>52257216.670000002</v>
      </c>
      <c r="M478" s="23">
        <v>52257216.670000002</v>
      </c>
      <c r="N478" s="23">
        <v>0</v>
      </c>
      <c r="O478" s="23">
        <v>70097918.680000007</v>
      </c>
      <c r="P478" s="23">
        <v>70097918.680000007</v>
      </c>
      <c r="Q478" s="23">
        <v>0</v>
      </c>
    </row>
    <row r="479" spans="5:17" x14ac:dyDescent="0.2">
      <c r="E479" s="8">
        <f t="shared" si="7"/>
        <v>460</v>
      </c>
      <c r="F479" s="21" t="s">
        <v>791</v>
      </c>
      <c r="G479" s="21" t="s">
        <v>790</v>
      </c>
      <c r="H479" s="22"/>
      <c r="I479" s="23">
        <v>99898865.239999995</v>
      </c>
      <c r="J479" s="23">
        <v>99898865.239999995</v>
      </c>
      <c r="K479" s="23">
        <v>0</v>
      </c>
      <c r="L479" s="23">
        <v>52257216.670000002</v>
      </c>
      <c r="M479" s="23">
        <v>52257216.670000002</v>
      </c>
      <c r="N479" s="23">
        <v>0</v>
      </c>
      <c r="O479" s="23">
        <v>70097918.680000007</v>
      </c>
      <c r="P479" s="23">
        <v>70097918.680000007</v>
      </c>
      <c r="Q479" s="23">
        <v>0</v>
      </c>
    </row>
    <row r="480" spans="5:17" x14ac:dyDescent="0.2">
      <c r="E480" s="8">
        <f t="shared" si="7"/>
        <v>461</v>
      </c>
      <c r="F480" s="21" t="s">
        <v>792</v>
      </c>
      <c r="G480" s="21" t="s">
        <v>793</v>
      </c>
      <c r="H480" s="22" t="s">
        <v>35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21438461</v>
      </c>
      <c r="P480" s="23">
        <v>21438461</v>
      </c>
      <c r="Q480" s="23">
        <v>0</v>
      </c>
    </row>
    <row r="481" spans="5:17" x14ac:dyDescent="0.2">
      <c r="E481" s="8">
        <f t="shared" si="7"/>
        <v>462</v>
      </c>
      <c r="F481" s="21" t="s">
        <v>794</v>
      </c>
      <c r="G481" s="21" t="s">
        <v>793</v>
      </c>
      <c r="H481" s="22"/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21438461</v>
      </c>
      <c r="P481" s="23">
        <v>21438461</v>
      </c>
      <c r="Q481" s="23">
        <v>0</v>
      </c>
    </row>
    <row r="482" spans="5:17" x14ac:dyDescent="0.2">
      <c r="E482" s="8">
        <f t="shared" si="7"/>
        <v>463</v>
      </c>
      <c r="F482" s="21" t="s">
        <v>795</v>
      </c>
      <c r="G482" s="21" t="s">
        <v>793</v>
      </c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21438461</v>
      </c>
      <c r="P482" s="23">
        <v>21438461</v>
      </c>
      <c r="Q482" s="23">
        <v>0</v>
      </c>
    </row>
    <row r="483" spans="5:17" x14ac:dyDescent="0.2">
      <c r="E483" s="8">
        <f t="shared" si="7"/>
        <v>464</v>
      </c>
      <c r="F483" s="21" t="s">
        <v>796</v>
      </c>
      <c r="G483" s="21"/>
      <c r="H483" s="22"/>
      <c r="I483" s="23">
        <v>325965443.68000001</v>
      </c>
      <c r="J483" s="23">
        <v>325965443.68000001</v>
      </c>
      <c r="K483" s="23">
        <v>0</v>
      </c>
      <c r="L483" s="23">
        <v>55855730.390000001</v>
      </c>
      <c r="M483" s="23">
        <v>55855730.390000001</v>
      </c>
      <c r="N483" s="23">
        <v>0</v>
      </c>
      <c r="O483" s="23">
        <v>2030564926.24</v>
      </c>
      <c r="P483" s="23">
        <v>2030564926.24</v>
      </c>
      <c r="Q483" s="23">
        <v>0</v>
      </c>
    </row>
    <row r="484" spans="5:17" ht="25.5" x14ac:dyDescent="0.2">
      <c r="E484" s="8">
        <f t="shared" si="7"/>
        <v>465</v>
      </c>
      <c r="F484" s="21" t="s">
        <v>797</v>
      </c>
      <c r="G484" s="21"/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106360065.48</v>
      </c>
      <c r="P484" s="23">
        <v>106360065.48</v>
      </c>
      <c r="Q484" s="23">
        <v>0</v>
      </c>
    </row>
    <row r="485" spans="5:17" x14ac:dyDescent="0.2">
      <c r="E485" s="8">
        <f t="shared" si="7"/>
        <v>466</v>
      </c>
      <c r="F485" s="21" t="s">
        <v>798</v>
      </c>
      <c r="G485" s="21" t="s">
        <v>799</v>
      </c>
      <c r="H485" s="22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5:17" x14ac:dyDescent="0.2">
      <c r="E486" s="8">
        <f t="shared" si="7"/>
        <v>467</v>
      </c>
      <c r="F486" s="21" t="s">
        <v>800</v>
      </c>
      <c r="G486" s="21" t="s">
        <v>801</v>
      </c>
      <c r="H486" s="22" t="s">
        <v>35</v>
      </c>
      <c r="I486" s="23">
        <v>1195649617.4300001</v>
      </c>
      <c r="J486" s="23">
        <v>1089462964.45</v>
      </c>
      <c r="K486" s="23">
        <v>106186652.98</v>
      </c>
      <c r="L486" s="23">
        <v>1825607454.24</v>
      </c>
      <c r="M486" s="23">
        <v>1697660960.26</v>
      </c>
      <c r="N486" s="23">
        <v>127946493.98</v>
      </c>
      <c r="O486" s="23">
        <v>11351380422.530001</v>
      </c>
      <c r="P486" s="23">
        <v>9518141518.7999992</v>
      </c>
      <c r="Q486" s="23">
        <v>1833238903.73</v>
      </c>
    </row>
    <row r="487" spans="5:17" ht="38.25" x14ac:dyDescent="0.2">
      <c r="E487" s="8">
        <f t="shared" si="7"/>
        <v>468</v>
      </c>
      <c r="F487" s="21" t="s">
        <v>802</v>
      </c>
      <c r="G487" s="21" t="s">
        <v>803</v>
      </c>
      <c r="H487" s="22"/>
      <c r="I487" s="23">
        <v>1195649617.4300001</v>
      </c>
      <c r="J487" s="23">
        <v>1089462964.45</v>
      </c>
      <c r="K487" s="23">
        <v>106186652.98</v>
      </c>
      <c r="L487" s="23">
        <v>1825607454.24</v>
      </c>
      <c r="M487" s="23">
        <v>1697660960.26</v>
      </c>
      <c r="N487" s="23">
        <v>127946493.98</v>
      </c>
      <c r="O487" s="23">
        <v>11351380422.530001</v>
      </c>
      <c r="P487" s="23">
        <v>9518141518.7999992</v>
      </c>
      <c r="Q487" s="23">
        <v>1833238903.73</v>
      </c>
    </row>
    <row r="488" spans="5:17" ht="38.25" x14ac:dyDescent="0.2">
      <c r="E488" s="8">
        <f t="shared" si="7"/>
        <v>469</v>
      </c>
      <c r="F488" s="21" t="s">
        <v>804</v>
      </c>
      <c r="G488" s="21" t="s">
        <v>805</v>
      </c>
      <c r="H488" s="22"/>
      <c r="I488" s="23">
        <v>1195649617.4300001</v>
      </c>
      <c r="J488" s="23">
        <v>1089462964.45</v>
      </c>
      <c r="K488" s="23">
        <v>106186652.98</v>
      </c>
      <c r="L488" s="23">
        <v>1825607454.24</v>
      </c>
      <c r="M488" s="23">
        <v>1697660960.26</v>
      </c>
      <c r="N488" s="23">
        <v>127946493.98</v>
      </c>
      <c r="O488" s="23">
        <v>11351380422.530001</v>
      </c>
      <c r="P488" s="23">
        <v>9518141518.7999992</v>
      </c>
      <c r="Q488" s="23">
        <v>1833238903.73</v>
      </c>
    </row>
    <row r="489" spans="5:17" ht="38.25" x14ac:dyDescent="0.2">
      <c r="E489" s="8">
        <f t="shared" si="7"/>
        <v>470</v>
      </c>
      <c r="F489" s="21" t="s">
        <v>806</v>
      </c>
      <c r="G489" s="21" t="s">
        <v>807</v>
      </c>
      <c r="H489" s="22" t="s">
        <v>35</v>
      </c>
      <c r="I489" s="23">
        <v>504099260.30000001</v>
      </c>
      <c r="J489" s="23">
        <v>503693148.69999999</v>
      </c>
      <c r="K489" s="23">
        <v>406111.6</v>
      </c>
      <c r="L489" s="23">
        <v>519217858.97000003</v>
      </c>
      <c r="M489" s="23">
        <v>519186131.37</v>
      </c>
      <c r="N489" s="23">
        <v>31727.599999999999</v>
      </c>
      <c r="O489" s="23">
        <v>1032694485.42</v>
      </c>
      <c r="P489" s="23">
        <v>1030504652.62</v>
      </c>
      <c r="Q489" s="23">
        <v>2189832.7999999998</v>
      </c>
    </row>
    <row r="490" spans="5:17" ht="38.25" x14ac:dyDescent="0.2">
      <c r="E490" s="8">
        <f t="shared" si="7"/>
        <v>471</v>
      </c>
      <c r="F490" s="21" t="s">
        <v>808</v>
      </c>
      <c r="G490" s="21" t="s">
        <v>809</v>
      </c>
      <c r="H490" s="22"/>
      <c r="I490" s="23">
        <v>504099260.30000001</v>
      </c>
      <c r="J490" s="23">
        <v>503693148.69999999</v>
      </c>
      <c r="K490" s="23">
        <v>406111.6</v>
      </c>
      <c r="L490" s="23">
        <v>519217858.97000003</v>
      </c>
      <c r="M490" s="23">
        <v>519186131.37</v>
      </c>
      <c r="N490" s="23">
        <v>31727.599999999999</v>
      </c>
      <c r="O490" s="23">
        <v>1032694485.42</v>
      </c>
      <c r="P490" s="23">
        <v>1030504652.62</v>
      </c>
      <c r="Q490" s="23">
        <v>2189832.7999999998</v>
      </c>
    </row>
    <row r="491" spans="5:17" ht="38.25" x14ac:dyDescent="0.2">
      <c r="E491" s="8">
        <f t="shared" si="7"/>
        <v>472</v>
      </c>
      <c r="F491" s="21" t="s">
        <v>810</v>
      </c>
      <c r="G491" s="21" t="s">
        <v>811</v>
      </c>
      <c r="H491" s="22"/>
      <c r="I491" s="23">
        <v>504099260.30000001</v>
      </c>
      <c r="J491" s="23">
        <v>503693148.69999999</v>
      </c>
      <c r="K491" s="23">
        <v>406111.6</v>
      </c>
      <c r="L491" s="23">
        <v>519217858.97000003</v>
      </c>
      <c r="M491" s="23">
        <v>519186131.37</v>
      </c>
      <c r="N491" s="23">
        <v>31727.599999999999</v>
      </c>
      <c r="O491" s="23">
        <v>1032694485.42</v>
      </c>
      <c r="P491" s="23">
        <v>1030504652.62</v>
      </c>
      <c r="Q491" s="23">
        <v>2189832.7999999998</v>
      </c>
    </row>
    <row r="492" spans="5:17" ht="38.25" x14ac:dyDescent="0.2">
      <c r="E492" s="8">
        <f t="shared" si="7"/>
        <v>473</v>
      </c>
      <c r="F492" s="21" t="s">
        <v>812</v>
      </c>
      <c r="G492" s="21" t="s">
        <v>813</v>
      </c>
      <c r="H492" s="22" t="s">
        <v>35</v>
      </c>
      <c r="I492" s="23">
        <v>2554401880.9699998</v>
      </c>
      <c r="J492" s="23">
        <v>877899350</v>
      </c>
      <c r="K492" s="23">
        <v>1676502530.97</v>
      </c>
      <c r="L492" s="23">
        <v>2544229312.9699998</v>
      </c>
      <c r="M492" s="23">
        <v>877899350</v>
      </c>
      <c r="N492" s="23">
        <v>1666329962.97</v>
      </c>
      <c r="O492" s="23">
        <v>10172568</v>
      </c>
      <c r="P492" s="23">
        <v>0</v>
      </c>
      <c r="Q492" s="23">
        <v>10172568</v>
      </c>
    </row>
    <row r="493" spans="5:17" ht="51" x14ac:dyDescent="0.2">
      <c r="E493" s="8">
        <f t="shared" si="7"/>
        <v>474</v>
      </c>
      <c r="F493" s="21" t="s">
        <v>814</v>
      </c>
      <c r="G493" s="21" t="s">
        <v>815</v>
      </c>
      <c r="H493" s="22" t="s">
        <v>35</v>
      </c>
      <c r="I493" s="23">
        <v>5013456350</v>
      </c>
      <c r="J493" s="23">
        <v>0</v>
      </c>
      <c r="K493" s="23">
        <v>5013456350</v>
      </c>
      <c r="L493" s="23">
        <v>4939415000</v>
      </c>
      <c r="M493" s="23">
        <v>0</v>
      </c>
      <c r="N493" s="23">
        <v>4939415000</v>
      </c>
      <c r="O493" s="23">
        <v>290644800</v>
      </c>
      <c r="P493" s="23">
        <v>0</v>
      </c>
      <c r="Q493" s="23">
        <v>290644800</v>
      </c>
    </row>
    <row r="494" spans="5:17" ht="25.5" x14ac:dyDescent="0.2">
      <c r="E494" s="8">
        <f t="shared" si="7"/>
        <v>475</v>
      </c>
      <c r="F494" s="21" t="s">
        <v>816</v>
      </c>
      <c r="G494" s="21" t="s">
        <v>817</v>
      </c>
      <c r="H494" s="22"/>
      <c r="I494" s="23">
        <v>7567858230.9700003</v>
      </c>
      <c r="J494" s="23">
        <v>877899350</v>
      </c>
      <c r="K494" s="23">
        <v>6689958880.9700003</v>
      </c>
      <c r="L494" s="23">
        <v>7483644312.9700003</v>
      </c>
      <c r="M494" s="23">
        <v>877899350</v>
      </c>
      <c r="N494" s="23">
        <v>6605744962.9700003</v>
      </c>
      <c r="O494" s="23">
        <v>300817368</v>
      </c>
      <c r="P494" s="23">
        <v>0</v>
      </c>
      <c r="Q494" s="23">
        <v>300817368</v>
      </c>
    </row>
    <row r="495" spans="5:17" ht="51" x14ac:dyDescent="0.2">
      <c r="E495" s="8">
        <f t="shared" si="7"/>
        <v>476</v>
      </c>
      <c r="F495" s="21" t="s">
        <v>818</v>
      </c>
      <c r="G495" s="21" t="s">
        <v>819</v>
      </c>
      <c r="H495" s="22"/>
      <c r="I495" s="23">
        <v>7567858230.9700003</v>
      </c>
      <c r="J495" s="23">
        <v>877899350</v>
      </c>
      <c r="K495" s="23">
        <v>6689958880.9700003</v>
      </c>
      <c r="L495" s="23">
        <v>7483644312.9700003</v>
      </c>
      <c r="M495" s="23">
        <v>877899350</v>
      </c>
      <c r="N495" s="23">
        <v>6605744962.9700003</v>
      </c>
      <c r="O495" s="23">
        <v>300817368</v>
      </c>
      <c r="P495" s="23">
        <v>0</v>
      </c>
      <c r="Q495" s="23">
        <v>300817368</v>
      </c>
    </row>
    <row r="496" spans="5:17" x14ac:dyDescent="0.2">
      <c r="E496" s="8">
        <f t="shared" si="7"/>
        <v>477</v>
      </c>
      <c r="F496" s="21" t="s">
        <v>820</v>
      </c>
      <c r="G496" s="21" t="s">
        <v>821</v>
      </c>
      <c r="H496" s="22" t="s">
        <v>35</v>
      </c>
      <c r="I496" s="23">
        <v>220216984.28</v>
      </c>
      <c r="J496" s="23">
        <v>209421178.84999999</v>
      </c>
      <c r="K496" s="23">
        <v>10795805.43</v>
      </c>
      <c r="L496" s="23">
        <v>299119019</v>
      </c>
      <c r="M496" s="23">
        <v>250727971.81</v>
      </c>
      <c r="N496" s="23">
        <v>48391047.189999998</v>
      </c>
      <c r="O496" s="23">
        <v>4613282460.2700005</v>
      </c>
      <c r="P496" s="23">
        <v>4576987100.9899998</v>
      </c>
      <c r="Q496" s="23">
        <v>36295359.280000001</v>
      </c>
    </row>
    <row r="497" spans="5:17" x14ac:dyDescent="0.2">
      <c r="E497" s="8">
        <f t="shared" si="7"/>
        <v>478</v>
      </c>
      <c r="F497" s="21" t="s">
        <v>822</v>
      </c>
      <c r="G497" s="21" t="s">
        <v>821</v>
      </c>
      <c r="H497" s="22"/>
      <c r="I497" s="23">
        <v>220216984.28</v>
      </c>
      <c r="J497" s="23">
        <v>209421178.84999999</v>
      </c>
      <c r="K497" s="23">
        <v>10795805.43</v>
      </c>
      <c r="L497" s="23">
        <v>299119019</v>
      </c>
      <c r="M497" s="23">
        <v>250727971.81</v>
      </c>
      <c r="N497" s="23">
        <v>48391047.189999998</v>
      </c>
      <c r="O497" s="23">
        <v>4613282460.2700005</v>
      </c>
      <c r="P497" s="23">
        <v>4576987100.9899998</v>
      </c>
      <c r="Q497" s="23">
        <v>36295359.280000001</v>
      </c>
    </row>
    <row r="498" spans="5:17" x14ac:dyDescent="0.2">
      <c r="E498" s="8">
        <f t="shared" si="7"/>
        <v>479</v>
      </c>
      <c r="F498" s="21" t="s">
        <v>823</v>
      </c>
      <c r="G498" s="21" t="s">
        <v>824</v>
      </c>
      <c r="H498" s="22" t="s">
        <v>35</v>
      </c>
      <c r="I498" s="23">
        <v>110200</v>
      </c>
      <c r="J498" s="23">
        <v>110200</v>
      </c>
      <c r="K498" s="23">
        <v>0</v>
      </c>
      <c r="L498" s="23">
        <v>16700</v>
      </c>
      <c r="M498" s="23">
        <v>16700</v>
      </c>
      <c r="N498" s="23">
        <v>0</v>
      </c>
      <c r="O498" s="23">
        <v>285432643</v>
      </c>
      <c r="P498" s="23">
        <v>285432643</v>
      </c>
      <c r="Q498" s="23">
        <v>0</v>
      </c>
    </row>
    <row r="499" spans="5:17" ht="25.5" x14ac:dyDescent="0.2">
      <c r="E499" s="8">
        <f t="shared" si="7"/>
        <v>480</v>
      </c>
      <c r="F499" s="21" t="s">
        <v>825</v>
      </c>
      <c r="G499" s="21" t="s">
        <v>826</v>
      </c>
      <c r="H499" s="22" t="s">
        <v>35</v>
      </c>
      <c r="I499" s="23">
        <v>29219116.66</v>
      </c>
      <c r="J499" s="23">
        <v>29219116.66</v>
      </c>
      <c r="K499" s="23">
        <v>0</v>
      </c>
      <c r="L499" s="23">
        <v>20498700</v>
      </c>
      <c r="M499" s="23">
        <v>20498700</v>
      </c>
      <c r="N499" s="23">
        <v>0</v>
      </c>
      <c r="O499" s="23">
        <v>1251990350.5599999</v>
      </c>
      <c r="P499" s="23">
        <v>1251990350.5599999</v>
      </c>
      <c r="Q499" s="23">
        <v>0</v>
      </c>
    </row>
    <row r="500" spans="5:17" ht="25.5" x14ac:dyDescent="0.2">
      <c r="E500" s="8">
        <f t="shared" si="7"/>
        <v>481</v>
      </c>
      <c r="F500" s="21" t="s">
        <v>827</v>
      </c>
      <c r="G500" s="21" t="s">
        <v>828</v>
      </c>
      <c r="H500" s="22" t="s">
        <v>35</v>
      </c>
      <c r="I500" s="23">
        <v>25222600</v>
      </c>
      <c r="J500" s="23">
        <v>25222600</v>
      </c>
      <c r="K500" s="23">
        <v>0</v>
      </c>
      <c r="L500" s="23">
        <v>0</v>
      </c>
      <c r="M500" s="23">
        <v>0</v>
      </c>
      <c r="N500" s="23">
        <v>0</v>
      </c>
      <c r="O500" s="23">
        <v>650274233.34000003</v>
      </c>
      <c r="P500" s="23">
        <v>650274233.34000003</v>
      </c>
      <c r="Q500" s="23">
        <v>0</v>
      </c>
    </row>
    <row r="501" spans="5:17" x14ac:dyDescent="0.2">
      <c r="E501" s="8">
        <f t="shared" si="7"/>
        <v>482</v>
      </c>
      <c r="F501" s="21" t="s">
        <v>829</v>
      </c>
      <c r="G501" s="21" t="s">
        <v>830</v>
      </c>
      <c r="H501" s="22"/>
      <c r="I501" s="23">
        <v>54551916.659999996</v>
      </c>
      <c r="J501" s="23">
        <v>54551916.659999996</v>
      </c>
      <c r="K501" s="23">
        <v>0</v>
      </c>
      <c r="L501" s="23">
        <v>20515400</v>
      </c>
      <c r="M501" s="23">
        <v>20515400</v>
      </c>
      <c r="N501" s="23">
        <v>0</v>
      </c>
      <c r="O501" s="23">
        <v>2187697226.9000001</v>
      </c>
      <c r="P501" s="23">
        <v>2187697226.9000001</v>
      </c>
      <c r="Q501" s="23">
        <v>0</v>
      </c>
    </row>
    <row r="502" spans="5:17" ht="25.5" x14ac:dyDescent="0.2">
      <c r="E502" s="8">
        <f t="shared" si="7"/>
        <v>483</v>
      </c>
      <c r="F502" s="21" t="s">
        <v>831</v>
      </c>
      <c r="G502" s="21" t="s">
        <v>832</v>
      </c>
      <c r="H502" s="22"/>
      <c r="I502" s="23">
        <v>274768900.94</v>
      </c>
      <c r="J502" s="23">
        <v>263973095.50999999</v>
      </c>
      <c r="K502" s="23">
        <v>10795805.43</v>
      </c>
      <c r="L502" s="23">
        <v>319634419</v>
      </c>
      <c r="M502" s="23">
        <v>271243371.81</v>
      </c>
      <c r="N502" s="23">
        <v>48391047.189999998</v>
      </c>
      <c r="O502" s="23">
        <v>6800979687.1700001</v>
      </c>
      <c r="P502" s="23">
        <v>6764684327.8900003</v>
      </c>
      <c r="Q502" s="23">
        <v>36295359.280000001</v>
      </c>
    </row>
    <row r="503" spans="5:17" ht="76.5" x14ac:dyDescent="0.2">
      <c r="E503" s="8">
        <f t="shared" si="7"/>
        <v>484</v>
      </c>
      <c r="F503" s="21" t="s">
        <v>833</v>
      </c>
      <c r="G503" s="21" t="s">
        <v>834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183597.1</v>
      </c>
      <c r="P503" s="23">
        <v>183597.1</v>
      </c>
      <c r="Q503" s="23">
        <v>0</v>
      </c>
    </row>
    <row r="504" spans="5:17" ht="25.5" x14ac:dyDescent="0.2">
      <c r="E504" s="8">
        <f t="shared" si="7"/>
        <v>485</v>
      </c>
      <c r="F504" s="21" t="s">
        <v>835</v>
      </c>
      <c r="G504" s="21" t="s">
        <v>836</v>
      </c>
      <c r="H504" s="22"/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183597.1</v>
      </c>
      <c r="P504" s="23">
        <v>183597.1</v>
      </c>
      <c r="Q504" s="23">
        <v>0</v>
      </c>
    </row>
    <row r="505" spans="5:17" ht="63.75" x14ac:dyDescent="0.2">
      <c r="E505" s="8">
        <f t="shared" si="7"/>
        <v>486</v>
      </c>
      <c r="F505" s="21" t="s">
        <v>837</v>
      </c>
      <c r="G505" s="21" t="s">
        <v>838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93606.87</v>
      </c>
      <c r="P505" s="23">
        <v>93606.87</v>
      </c>
      <c r="Q505" s="23">
        <v>0</v>
      </c>
    </row>
    <row r="506" spans="5:17" ht="38.25" x14ac:dyDescent="0.2">
      <c r="E506" s="8">
        <f t="shared" si="7"/>
        <v>487</v>
      </c>
      <c r="F506" s="21" t="s">
        <v>839</v>
      </c>
      <c r="G506" s="21" t="s">
        <v>840</v>
      </c>
      <c r="H506" s="22" t="s">
        <v>35</v>
      </c>
      <c r="I506" s="23">
        <v>17027.169999999998</v>
      </c>
      <c r="J506" s="23">
        <v>0</v>
      </c>
      <c r="K506" s="23">
        <v>17027.169999999998</v>
      </c>
      <c r="L506" s="23">
        <v>742497.86</v>
      </c>
      <c r="M506" s="23">
        <v>726948.4</v>
      </c>
      <c r="N506" s="23">
        <v>15549.46</v>
      </c>
      <c r="O506" s="23">
        <v>218784903.16</v>
      </c>
      <c r="P506" s="23">
        <v>217721217.08000001</v>
      </c>
      <c r="Q506" s="23">
        <v>1063686.08</v>
      </c>
    </row>
    <row r="507" spans="5:17" ht="38.25" x14ac:dyDescent="0.2">
      <c r="E507" s="8">
        <f t="shared" si="7"/>
        <v>488</v>
      </c>
      <c r="F507" s="21" t="s">
        <v>841</v>
      </c>
      <c r="G507" s="21" t="s">
        <v>842</v>
      </c>
      <c r="H507" s="22" t="s">
        <v>35</v>
      </c>
      <c r="I507" s="23">
        <v>1140.4000000000001</v>
      </c>
      <c r="J507" s="23">
        <v>0</v>
      </c>
      <c r="K507" s="23">
        <v>1140.4000000000001</v>
      </c>
      <c r="L507" s="23">
        <v>924.57</v>
      </c>
      <c r="M507" s="23">
        <v>0</v>
      </c>
      <c r="N507" s="23">
        <v>924.57</v>
      </c>
      <c r="O507" s="23">
        <v>13753265.48</v>
      </c>
      <c r="P507" s="23">
        <v>13719176.24</v>
      </c>
      <c r="Q507" s="23">
        <v>34089.24</v>
      </c>
    </row>
    <row r="508" spans="5:17" ht="38.25" x14ac:dyDescent="0.2">
      <c r="E508" s="8">
        <f t="shared" si="7"/>
        <v>489</v>
      </c>
      <c r="F508" s="21" t="s">
        <v>843</v>
      </c>
      <c r="G508" s="21" t="s">
        <v>844</v>
      </c>
      <c r="H508" s="22" t="s">
        <v>35</v>
      </c>
      <c r="I508" s="23">
        <v>11715.17</v>
      </c>
      <c r="J508" s="23">
        <v>0</v>
      </c>
      <c r="K508" s="23">
        <v>11715.17</v>
      </c>
      <c r="L508" s="23">
        <v>5405.56</v>
      </c>
      <c r="M508" s="23">
        <v>0</v>
      </c>
      <c r="N508" s="23">
        <v>5405.56</v>
      </c>
      <c r="O508" s="23">
        <v>900214.86</v>
      </c>
      <c r="P508" s="23">
        <v>645945.15</v>
      </c>
      <c r="Q508" s="23">
        <v>254269.71</v>
      </c>
    </row>
    <row r="509" spans="5:17" ht="38.25" x14ac:dyDescent="0.2">
      <c r="E509" s="8">
        <f t="shared" si="7"/>
        <v>490</v>
      </c>
      <c r="F509" s="21" t="s">
        <v>845</v>
      </c>
      <c r="G509" s="21" t="s">
        <v>846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11170</v>
      </c>
      <c r="P509" s="23">
        <v>11170</v>
      </c>
      <c r="Q509" s="23">
        <v>0</v>
      </c>
    </row>
    <row r="510" spans="5:17" ht="38.25" x14ac:dyDescent="0.2">
      <c r="E510" s="8">
        <f t="shared" si="7"/>
        <v>491</v>
      </c>
      <c r="F510" s="21" t="s">
        <v>847</v>
      </c>
      <c r="G510" s="21" t="s">
        <v>848</v>
      </c>
      <c r="H510" s="22"/>
      <c r="I510" s="23">
        <v>29882.74</v>
      </c>
      <c r="J510" s="23">
        <v>0</v>
      </c>
      <c r="K510" s="23">
        <v>29882.74</v>
      </c>
      <c r="L510" s="23">
        <v>748827.99</v>
      </c>
      <c r="M510" s="23">
        <v>726948.4</v>
      </c>
      <c r="N510" s="23">
        <v>21879.59</v>
      </c>
      <c r="O510" s="23">
        <v>233543160.37</v>
      </c>
      <c r="P510" s="23">
        <v>232191115.34</v>
      </c>
      <c r="Q510" s="23">
        <v>1352045.03</v>
      </c>
    </row>
    <row r="511" spans="5:17" ht="25.5" x14ac:dyDescent="0.2">
      <c r="E511" s="8">
        <f t="shared" si="7"/>
        <v>492</v>
      </c>
      <c r="F511" s="21" t="s">
        <v>849</v>
      </c>
      <c r="G511" s="21" t="s">
        <v>850</v>
      </c>
      <c r="H511" s="22"/>
      <c r="I511" s="23">
        <v>29882.74</v>
      </c>
      <c r="J511" s="23">
        <v>0</v>
      </c>
      <c r="K511" s="23">
        <v>29882.74</v>
      </c>
      <c r="L511" s="23">
        <v>748827.99</v>
      </c>
      <c r="M511" s="23">
        <v>726948.4</v>
      </c>
      <c r="N511" s="23">
        <v>21879.59</v>
      </c>
      <c r="O511" s="23">
        <v>233726757.47</v>
      </c>
      <c r="P511" s="23">
        <v>232374712.44</v>
      </c>
      <c r="Q511" s="23">
        <v>1352045.03</v>
      </c>
    </row>
    <row r="512" spans="5:17" ht="25.5" x14ac:dyDescent="0.2">
      <c r="E512" s="8">
        <f t="shared" si="7"/>
        <v>493</v>
      </c>
      <c r="F512" s="21" t="s">
        <v>851</v>
      </c>
      <c r="G512" s="21" t="s">
        <v>852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5112000</v>
      </c>
      <c r="P512" s="23">
        <v>5112000</v>
      </c>
      <c r="Q512" s="23">
        <v>0</v>
      </c>
    </row>
    <row r="513" spans="5:17" ht="38.25" x14ac:dyDescent="0.2">
      <c r="E513" s="8">
        <f t="shared" si="7"/>
        <v>494</v>
      </c>
      <c r="F513" s="21" t="s">
        <v>853</v>
      </c>
      <c r="G513" s="21" t="s">
        <v>854</v>
      </c>
      <c r="H513" s="22" t="s">
        <v>35</v>
      </c>
      <c r="I513" s="23">
        <v>299</v>
      </c>
      <c r="J513" s="23">
        <v>299</v>
      </c>
      <c r="K513" s="23">
        <v>0</v>
      </c>
      <c r="L513" s="23">
        <v>101</v>
      </c>
      <c r="M513" s="23">
        <v>101</v>
      </c>
      <c r="N513" s="23">
        <v>0</v>
      </c>
      <c r="O513" s="23">
        <v>9908</v>
      </c>
      <c r="P513" s="23">
        <v>9908</v>
      </c>
      <c r="Q513" s="23">
        <v>0</v>
      </c>
    </row>
    <row r="514" spans="5:17" ht="38.25" x14ac:dyDescent="0.2">
      <c r="E514" s="8">
        <f t="shared" si="7"/>
        <v>495</v>
      </c>
      <c r="F514" s="21" t="s">
        <v>855</v>
      </c>
      <c r="G514" s="21" t="s">
        <v>856</v>
      </c>
      <c r="H514" s="22"/>
      <c r="I514" s="23">
        <v>299</v>
      </c>
      <c r="J514" s="23">
        <v>299</v>
      </c>
      <c r="K514" s="23">
        <v>0</v>
      </c>
      <c r="L514" s="23">
        <v>101</v>
      </c>
      <c r="M514" s="23">
        <v>101</v>
      </c>
      <c r="N514" s="23">
        <v>0</v>
      </c>
      <c r="O514" s="23">
        <v>5121908</v>
      </c>
      <c r="P514" s="23">
        <v>5121908</v>
      </c>
      <c r="Q514" s="23">
        <v>0</v>
      </c>
    </row>
    <row r="515" spans="5:17" ht="38.25" x14ac:dyDescent="0.2">
      <c r="E515" s="8">
        <f t="shared" si="7"/>
        <v>496</v>
      </c>
      <c r="F515" s="21" t="s">
        <v>855</v>
      </c>
      <c r="G515" s="21" t="s">
        <v>857</v>
      </c>
      <c r="H515" s="22"/>
      <c r="I515" s="23">
        <v>299</v>
      </c>
      <c r="J515" s="23">
        <v>299</v>
      </c>
      <c r="K515" s="23">
        <v>0</v>
      </c>
      <c r="L515" s="23">
        <v>101</v>
      </c>
      <c r="M515" s="23">
        <v>101</v>
      </c>
      <c r="N515" s="23">
        <v>0</v>
      </c>
      <c r="O515" s="23">
        <v>5121908</v>
      </c>
      <c r="P515" s="23">
        <v>5121908</v>
      </c>
      <c r="Q515" s="23">
        <v>0</v>
      </c>
    </row>
    <row r="516" spans="5:17" ht="25.5" x14ac:dyDescent="0.2">
      <c r="E516" s="8">
        <f t="shared" si="7"/>
        <v>497</v>
      </c>
      <c r="F516" s="21" t="s">
        <v>858</v>
      </c>
      <c r="G516" s="21" t="s">
        <v>859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300000000</v>
      </c>
      <c r="P516" s="23">
        <v>300000000</v>
      </c>
      <c r="Q516" s="23">
        <v>0</v>
      </c>
    </row>
    <row r="517" spans="5:17" x14ac:dyDescent="0.2">
      <c r="E517" s="8">
        <f t="shared" si="7"/>
        <v>498</v>
      </c>
      <c r="F517" s="21" t="s">
        <v>860</v>
      </c>
      <c r="G517" s="21" t="s">
        <v>861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</v>
      </c>
      <c r="P517" s="23">
        <v>1</v>
      </c>
      <c r="Q517" s="23">
        <v>0</v>
      </c>
    </row>
    <row r="518" spans="5:17" ht="25.5" x14ac:dyDescent="0.2">
      <c r="E518" s="8">
        <f t="shared" si="7"/>
        <v>499</v>
      </c>
      <c r="F518" s="21" t="s">
        <v>862</v>
      </c>
      <c r="G518" s="21" t="s">
        <v>863</v>
      </c>
      <c r="H518" s="22" t="s">
        <v>35</v>
      </c>
      <c r="I518" s="23">
        <v>262</v>
      </c>
      <c r="J518" s="23">
        <v>262</v>
      </c>
      <c r="K518" s="23">
        <v>0</v>
      </c>
      <c r="L518" s="23">
        <v>412</v>
      </c>
      <c r="M518" s="23">
        <v>412</v>
      </c>
      <c r="N518" s="23">
        <v>0</v>
      </c>
      <c r="O518" s="23">
        <v>14325</v>
      </c>
      <c r="P518" s="23">
        <v>14325</v>
      </c>
      <c r="Q518" s="23">
        <v>0</v>
      </c>
    </row>
    <row r="519" spans="5:17" ht="25.5" x14ac:dyDescent="0.2">
      <c r="E519" s="8">
        <f t="shared" si="7"/>
        <v>500</v>
      </c>
      <c r="F519" s="21" t="s">
        <v>864</v>
      </c>
      <c r="G519" s="21" t="s">
        <v>865</v>
      </c>
      <c r="H519" s="22"/>
      <c r="I519" s="23">
        <v>262</v>
      </c>
      <c r="J519" s="23">
        <v>262</v>
      </c>
      <c r="K519" s="23">
        <v>0</v>
      </c>
      <c r="L519" s="23">
        <v>412</v>
      </c>
      <c r="M519" s="23">
        <v>412</v>
      </c>
      <c r="N519" s="23">
        <v>0</v>
      </c>
      <c r="O519" s="23">
        <v>300014326</v>
      </c>
      <c r="P519" s="23">
        <v>300014326</v>
      </c>
      <c r="Q519" s="23">
        <v>0</v>
      </c>
    </row>
    <row r="520" spans="5:17" x14ac:dyDescent="0.2">
      <c r="E520" s="8">
        <f t="shared" si="7"/>
        <v>501</v>
      </c>
      <c r="F520" s="21" t="s">
        <v>866</v>
      </c>
      <c r="G520" s="21" t="s">
        <v>867</v>
      </c>
      <c r="H520" s="22" t="s">
        <v>35</v>
      </c>
      <c r="I520" s="23">
        <v>34</v>
      </c>
      <c r="J520" s="23">
        <v>34</v>
      </c>
      <c r="K520" s="23">
        <v>0</v>
      </c>
      <c r="L520" s="23">
        <v>34</v>
      </c>
      <c r="M520" s="23">
        <v>34</v>
      </c>
      <c r="N520" s="23">
        <v>0</v>
      </c>
      <c r="O520" s="23">
        <v>1343</v>
      </c>
      <c r="P520" s="23">
        <v>1343</v>
      </c>
      <c r="Q520" s="23">
        <v>0</v>
      </c>
    </row>
    <row r="521" spans="5:17" x14ac:dyDescent="0.2">
      <c r="E521" s="8">
        <f t="shared" si="7"/>
        <v>502</v>
      </c>
      <c r="F521" s="21" t="s">
        <v>868</v>
      </c>
      <c r="G521" s="21" t="s">
        <v>869</v>
      </c>
      <c r="H521" s="22" t="s">
        <v>35</v>
      </c>
      <c r="I521" s="23">
        <v>155</v>
      </c>
      <c r="J521" s="23">
        <v>155</v>
      </c>
      <c r="K521" s="23">
        <v>0</v>
      </c>
      <c r="L521" s="23">
        <v>234</v>
      </c>
      <c r="M521" s="23">
        <v>234</v>
      </c>
      <c r="N521" s="23">
        <v>0</v>
      </c>
      <c r="O521" s="23">
        <v>866</v>
      </c>
      <c r="P521" s="23">
        <v>866</v>
      </c>
      <c r="Q521" s="23">
        <v>0</v>
      </c>
    </row>
    <row r="522" spans="5:17" ht="38.25" x14ac:dyDescent="0.2">
      <c r="E522" s="8">
        <f t="shared" si="7"/>
        <v>503</v>
      </c>
      <c r="F522" s="21" t="s">
        <v>870</v>
      </c>
      <c r="G522" s="21" t="s">
        <v>871</v>
      </c>
      <c r="H522" s="22"/>
      <c r="I522" s="23">
        <v>189</v>
      </c>
      <c r="J522" s="23">
        <v>189</v>
      </c>
      <c r="K522" s="23">
        <v>0</v>
      </c>
      <c r="L522" s="23">
        <v>268</v>
      </c>
      <c r="M522" s="23">
        <v>268</v>
      </c>
      <c r="N522" s="23">
        <v>0</v>
      </c>
      <c r="O522" s="23">
        <v>2209</v>
      </c>
      <c r="P522" s="23">
        <v>2209</v>
      </c>
      <c r="Q522" s="23">
        <v>0</v>
      </c>
    </row>
    <row r="523" spans="5:17" ht="25.5" x14ac:dyDescent="0.2">
      <c r="E523" s="8">
        <f t="shared" si="7"/>
        <v>504</v>
      </c>
      <c r="F523" s="21" t="s">
        <v>872</v>
      </c>
      <c r="G523" s="21" t="s">
        <v>873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1</v>
      </c>
      <c r="P523" s="23">
        <v>1</v>
      </c>
      <c r="Q523" s="23">
        <v>0</v>
      </c>
    </row>
    <row r="524" spans="5:17" ht="38.25" x14ac:dyDescent="0.2">
      <c r="E524" s="8">
        <f t="shared" si="7"/>
        <v>505</v>
      </c>
      <c r="F524" s="21" t="s">
        <v>874</v>
      </c>
      <c r="G524" s="21" t="s">
        <v>875</v>
      </c>
      <c r="H524" s="22"/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1</v>
      </c>
      <c r="P524" s="23">
        <v>1</v>
      </c>
      <c r="Q524" s="23">
        <v>0</v>
      </c>
    </row>
    <row r="525" spans="5:17" ht="25.5" x14ac:dyDescent="0.2">
      <c r="E525" s="8">
        <f t="shared" si="7"/>
        <v>506</v>
      </c>
      <c r="F525" s="21" t="s">
        <v>876</v>
      </c>
      <c r="G525" s="21" t="s">
        <v>877</v>
      </c>
      <c r="H525" s="22" t="s">
        <v>35</v>
      </c>
      <c r="I525" s="23">
        <v>34</v>
      </c>
      <c r="J525" s="23">
        <v>34</v>
      </c>
      <c r="K525" s="23">
        <v>0</v>
      </c>
      <c r="L525" s="23">
        <v>34</v>
      </c>
      <c r="M525" s="23">
        <v>34</v>
      </c>
      <c r="N525" s="23">
        <v>0</v>
      </c>
      <c r="O525" s="23">
        <v>0</v>
      </c>
      <c r="P525" s="23">
        <v>0</v>
      </c>
      <c r="Q525" s="23">
        <v>0</v>
      </c>
    </row>
    <row r="526" spans="5:17" ht="25.5" x14ac:dyDescent="0.2">
      <c r="E526" s="8">
        <f t="shared" si="7"/>
        <v>507</v>
      </c>
      <c r="F526" s="21" t="s">
        <v>878</v>
      </c>
      <c r="G526" s="21" t="s">
        <v>879</v>
      </c>
      <c r="H526" s="22" t="s">
        <v>35</v>
      </c>
      <c r="I526" s="23">
        <v>79</v>
      </c>
      <c r="J526" s="23">
        <v>79</v>
      </c>
      <c r="K526" s="23">
        <v>0</v>
      </c>
      <c r="L526" s="23">
        <v>79</v>
      </c>
      <c r="M526" s="23">
        <v>79</v>
      </c>
      <c r="N526" s="23">
        <v>0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880</v>
      </c>
      <c r="G527" s="21" t="s">
        <v>881</v>
      </c>
      <c r="H527" s="22" t="s">
        <v>35</v>
      </c>
      <c r="I527" s="23">
        <v>76</v>
      </c>
      <c r="J527" s="23">
        <v>76</v>
      </c>
      <c r="K527" s="23">
        <v>0</v>
      </c>
      <c r="L527" s="23">
        <v>971</v>
      </c>
      <c r="M527" s="23">
        <v>971</v>
      </c>
      <c r="N527" s="23">
        <v>0</v>
      </c>
      <c r="O527" s="23">
        <v>46630</v>
      </c>
      <c r="P527" s="23">
        <v>46630</v>
      </c>
      <c r="Q527" s="23">
        <v>0</v>
      </c>
    </row>
    <row r="528" spans="5:17" ht="25.5" x14ac:dyDescent="0.2">
      <c r="E528" s="8">
        <f t="shared" si="7"/>
        <v>509</v>
      </c>
      <c r="F528" s="21" t="s">
        <v>882</v>
      </c>
      <c r="G528" s="21" t="s">
        <v>883</v>
      </c>
      <c r="H528" s="22" t="s">
        <v>35</v>
      </c>
      <c r="I528" s="23">
        <v>4118</v>
      </c>
      <c r="J528" s="23">
        <v>4118</v>
      </c>
      <c r="K528" s="23">
        <v>0</v>
      </c>
      <c r="L528" s="23">
        <v>4519</v>
      </c>
      <c r="M528" s="23">
        <v>4519</v>
      </c>
      <c r="N528" s="23">
        <v>0</v>
      </c>
      <c r="O528" s="23">
        <v>6344</v>
      </c>
      <c r="P528" s="23">
        <v>6344</v>
      </c>
      <c r="Q528" s="23">
        <v>0</v>
      </c>
    </row>
    <row r="529" spans="5:17" ht="25.5" x14ac:dyDescent="0.2">
      <c r="E529" s="8">
        <f t="shared" si="7"/>
        <v>510</v>
      </c>
      <c r="F529" s="21" t="s">
        <v>884</v>
      </c>
      <c r="G529" s="21" t="s">
        <v>885</v>
      </c>
      <c r="H529" s="22" t="s">
        <v>35</v>
      </c>
      <c r="I529" s="23">
        <v>892</v>
      </c>
      <c r="J529" s="23">
        <v>892</v>
      </c>
      <c r="K529" s="23">
        <v>0</v>
      </c>
      <c r="L529" s="23">
        <v>893</v>
      </c>
      <c r="M529" s="23">
        <v>893</v>
      </c>
      <c r="N529" s="23">
        <v>0</v>
      </c>
      <c r="O529" s="23">
        <v>0</v>
      </c>
      <c r="P529" s="23">
        <v>0</v>
      </c>
      <c r="Q529" s="23">
        <v>0</v>
      </c>
    </row>
    <row r="530" spans="5:17" ht="25.5" x14ac:dyDescent="0.2">
      <c r="E530" s="8">
        <f t="shared" si="7"/>
        <v>511</v>
      </c>
      <c r="F530" s="21" t="s">
        <v>886</v>
      </c>
      <c r="G530" s="21" t="s">
        <v>887</v>
      </c>
      <c r="H530" s="22"/>
      <c r="I530" s="23">
        <v>5199</v>
      </c>
      <c r="J530" s="23">
        <v>5199</v>
      </c>
      <c r="K530" s="23">
        <v>0</v>
      </c>
      <c r="L530" s="23">
        <v>6496</v>
      </c>
      <c r="M530" s="23">
        <v>6496</v>
      </c>
      <c r="N530" s="23">
        <v>0</v>
      </c>
      <c r="O530" s="23">
        <v>52974</v>
      </c>
      <c r="P530" s="23">
        <v>52974</v>
      </c>
      <c r="Q530" s="23">
        <v>0</v>
      </c>
    </row>
    <row r="531" spans="5:17" ht="25.5" x14ac:dyDescent="0.2">
      <c r="E531" s="8">
        <f t="shared" si="7"/>
        <v>512</v>
      </c>
      <c r="F531" s="21" t="s">
        <v>888</v>
      </c>
      <c r="G531" s="21" t="s">
        <v>889</v>
      </c>
      <c r="H531" s="22"/>
      <c r="I531" s="23">
        <v>5949</v>
      </c>
      <c r="J531" s="23">
        <v>5949</v>
      </c>
      <c r="K531" s="23">
        <v>0</v>
      </c>
      <c r="L531" s="23">
        <v>7277</v>
      </c>
      <c r="M531" s="23">
        <v>7277</v>
      </c>
      <c r="N531" s="23">
        <v>0</v>
      </c>
      <c r="O531" s="23">
        <v>305191418</v>
      </c>
      <c r="P531" s="23">
        <v>305191418</v>
      </c>
      <c r="Q531" s="23">
        <v>0</v>
      </c>
    </row>
    <row r="532" spans="5:17" x14ac:dyDescent="0.2">
      <c r="E532" s="8">
        <f t="shared" ref="E532:E559" si="8">ROW($E532)-19</f>
        <v>513</v>
      </c>
      <c r="F532" s="21" t="s">
        <v>890</v>
      </c>
      <c r="G532" s="21"/>
      <c r="H532" s="22"/>
      <c r="I532" s="23">
        <v>9542411841.3799992</v>
      </c>
      <c r="J532" s="23">
        <v>2735034507.6599998</v>
      </c>
      <c r="K532" s="23">
        <v>6807377333.7200003</v>
      </c>
      <c r="L532" s="23">
        <v>10148860150.17</v>
      </c>
      <c r="M532" s="23">
        <v>3366724038.8400002</v>
      </c>
      <c r="N532" s="23">
        <v>6782136111.3299999</v>
      </c>
      <c r="O532" s="23">
        <v>20024790138.59</v>
      </c>
      <c r="P532" s="23">
        <v>17850896629.75</v>
      </c>
      <c r="Q532" s="23">
        <v>2173893508.8400002</v>
      </c>
    </row>
    <row r="533" spans="5:17" x14ac:dyDescent="0.2">
      <c r="E533" s="8">
        <f t="shared" si="8"/>
        <v>514</v>
      </c>
      <c r="F533" s="21" t="s">
        <v>891</v>
      </c>
      <c r="G533" s="21" t="s">
        <v>892</v>
      </c>
      <c r="H533" s="22" t="s">
        <v>59</v>
      </c>
      <c r="I533" s="23">
        <v>1782424073.8399999</v>
      </c>
      <c r="J533" s="23">
        <v>1472074931.05</v>
      </c>
      <c r="K533" s="23">
        <v>310349142.79000002</v>
      </c>
      <c r="L533" s="23">
        <v>2429666551.1100001</v>
      </c>
      <c r="M533" s="23">
        <v>2001062894.04</v>
      </c>
      <c r="N533" s="23">
        <v>428603657.06999999</v>
      </c>
      <c r="O533" s="23">
        <v>45779620946.269997</v>
      </c>
      <c r="P533" s="23">
        <v>40470783980.339996</v>
      </c>
      <c r="Q533" s="23">
        <v>5308836965.9300003</v>
      </c>
    </row>
    <row r="534" spans="5:17" x14ac:dyDescent="0.2">
      <c r="E534" s="8">
        <f t="shared" si="8"/>
        <v>515</v>
      </c>
      <c r="F534" s="21" t="s">
        <v>893</v>
      </c>
      <c r="G534" s="21" t="s">
        <v>894</v>
      </c>
      <c r="H534" s="22"/>
      <c r="I534" s="23">
        <v>1782424073.8399999</v>
      </c>
      <c r="J534" s="23">
        <v>1472074931.05</v>
      </c>
      <c r="K534" s="23">
        <v>310349142.79000002</v>
      </c>
      <c r="L534" s="23">
        <v>2429666551.1100001</v>
      </c>
      <c r="M534" s="23">
        <v>2001062894.04</v>
      </c>
      <c r="N534" s="23">
        <v>428603657.06999999</v>
      </c>
      <c r="O534" s="23">
        <v>45779620946.269997</v>
      </c>
      <c r="P534" s="23">
        <v>40470783980.339996</v>
      </c>
      <c r="Q534" s="23">
        <v>5308836965.9300003</v>
      </c>
    </row>
    <row r="535" spans="5:17" ht="38.25" x14ac:dyDescent="0.2">
      <c r="E535" s="8">
        <f t="shared" si="8"/>
        <v>516</v>
      </c>
      <c r="F535" s="21" t="s">
        <v>804</v>
      </c>
      <c r="G535" s="21" t="s">
        <v>805</v>
      </c>
      <c r="H535" s="22"/>
      <c r="I535" s="23">
        <v>1782424073.8399999</v>
      </c>
      <c r="J535" s="23">
        <v>1472074931.05</v>
      </c>
      <c r="K535" s="23">
        <v>310349142.79000002</v>
      </c>
      <c r="L535" s="23">
        <v>2429666551.1100001</v>
      </c>
      <c r="M535" s="23">
        <v>2001062894.04</v>
      </c>
      <c r="N535" s="23">
        <v>428603657.06999999</v>
      </c>
      <c r="O535" s="23">
        <v>45779620946.269997</v>
      </c>
      <c r="P535" s="23">
        <v>40470783980.339996</v>
      </c>
      <c r="Q535" s="23">
        <v>5308836965.9300003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 t="s">
        <v>59</v>
      </c>
      <c r="I536" s="23">
        <v>2543708507.5599999</v>
      </c>
      <c r="J536" s="23">
        <v>1244524300</v>
      </c>
      <c r="K536" s="23">
        <v>1299184207.5599999</v>
      </c>
      <c r="L536" s="23">
        <v>2553877595.27</v>
      </c>
      <c r="M536" s="23">
        <v>1244524300</v>
      </c>
      <c r="N536" s="23">
        <v>1309353295.27</v>
      </c>
      <c r="O536" s="23">
        <v>10169087.710000001</v>
      </c>
      <c r="P536" s="23">
        <v>0</v>
      </c>
      <c r="Q536" s="23">
        <v>10169087.710000001</v>
      </c>
    </row>
    <row r="537" spans="5:17" ht="51" x14ac:dyDescent="0.2">
      <c r="E537" s="8">
        <f t="shared" si="8"/>
        <v>518</v>
      </c>
      <c r="F537" s="21" t="s">
        <v>897</v>
      </c>
      <c r="G537" s="21" t="s">
        <v>898</v>
      </c>
      <c r="H537" s="22" t="s">
        <v>59</v>
      </c>
      <c r="I537" s="23">
        <v>4934788645.6999998</v>
      </c>
      <c r="J537" s="23">
        <v>4885949102</v>
      </c>
      <c r="K537" s="23">
        <v>48839543.700000003</v>
      </c>
      <c r="L537" s="23">
        <v>5008682394.1999998</v>
      </c>
      <c r="M537" s="23">
        <v>4959842850.5</v>
      </c>
      <c r="N537" s="23">
        <v>48839543.700000003</v>
      </c>
      <c r="O537" s="23">
        <v>290764242</v>
      </c>
      <c r="P537" s="23">
        <v>290764242</v>
      </c>
      <c r="Q537" s="23">
        <v>0</v>
      </c>
    </row>
    <row r="538" spans="5:17" ht="25.5" x14ac:dyDescent="0.2">
      <c r="E538" s="8">
        <f t="shared" si="8"/>
        <v>519</v>
      </c>
      <c r="F538" s="21" t="s">
        <v>899</v>
      </c>
      <c r="G538" s="21" t="s">
        <v>900</v>
      </c>
      <c r="H538" s="22"/>
      <c r="I538" s="23">
        <v>7478497153.2600002</v>
      </c>
      <c r="J538" s="23">
        <v>6130473402</v>
      </c>
      <c r="K538" s="23">
        <v>1348023751.26</v>
      </c>
      <c r="L538" s="23">
        <v>7562559989.4700003</v>
      </c>
      <c r="M538" s="23">
        <v>6204367150.5</v>
      </c>
      <c r="N538" s="23">
        <v>1358192838.97</v>
      </c>
      <c r="O538" s="23">
        <v>300933329.70999998</v>
      </c>
      <c r="P538" s="23">
        <v>290764242</v>
      </c>
      <c r="Q538" s="23">
        <v>10169087.710000001</v>
      </c>
    </row>
    <row r="539" spans="5:17" ht="51" x14ac:dyDescent="0.2">
      <c r="E539" s="8">
        <f t="shared" si="8"/>
        <v>520</v>
      </c>
      <c r="F539" s="21" t="s">
        <v>818</v>
      </c>
      <c r="G539" s="21" t="s">
        <v>819</v>
      </c>
      <c r="H539" s="22"/>
      <c r="I539" s="23">
        <v>7478497153.2600002</v>
      </c>
      <c r="J539" s="23">
        <v>6130473402</v>
      </c>
      <c r="K539" s="23">
        <v>1348023751.26</v>
      </c>
      <c r="L539" s="23">
        <v>7562559989.4700003</v>
      </c>
      <c r="M539" s="23">
        <v>6204367150.5</v>
      </c>
      <c r="N539" s="23">
        <v>1358192838.97</v>
      </c>
      <c r="O539" s="23">
        <v>300933329.70999998</v>
      </c>
      <c r="P539" s="23">
        <v>290764242</v>
      </c>
      <c r="Q539" s="23">
        <v>10169087.710000001</v>
      </c>
    </row>
    <row r="540" spans="5:17" x14ac:dyDescent="0.2">
      <c r="E540" s="8">
        <f t="shared" si="8"/>
        <v>521</v>
      </c>
      <c r="F540" s="21" t="s">
        <v>901</v>
      </c>
      <c r="G540" s="21" t="s">
        <v>902</v>
      </c>
      <c r="H540" s="22" t="s">
        <v>59</v>
      </c>
      <c r="I540" s="23">
        <v>4744489516.5200005</v>
      </c>
      <c r="J540" s="23">
        <v>4744489516.5200005</v>
      </c>
      <c r="K540" s="23">
        <v>0</v>
      </c>
      <c r="L540" s="23">
        <v>3456749164.2800002</v>
      </c>
      <c r="M540" s="23">
        <v>3456749164.2800002</v>
      </c>
      <c r="N540" s="23">
        <v>0</v>
      </c>
      <c r="O540" s="23">
        <v>842793960</v>
      </c>
      <c r="P540" s="23">
        <v>842793960</v>
      </c>
      <c r="Q540" s="23">
        <v>0</v>
      </c>
    </row>
    <row r="541" spans="5:17" x14ac:dyDescent="0.2">
      <c r="E541" s="8">
        <f t="shared" si="8"/>
        <v>522</v>
      </c>
      <c r="F541" s="21" t="s">
        <v>903</v>
      </c>
      <c r="G541" s="21" t="s">
        <v>904</v>
      </c>
      <c r="H541" s="22"/>
      <c r="I541" s="23">
        <v>4744489516.5200005</v>
      </c>
      <c r="J541" s="23">
        <v>4744489516.5200005</v>
      </c>
      <c r="K541" s="23">
        <v>0</v>
      </c>
      <c r="L541" s="23">
        <v>3456749164.2800002</v>
      </c>
      <c r="M541" s="23">
        <v>3456749164.2800002</v>
      </c>
      <c r="N541" s="23">
        <v>0</v>
      </c>
      <c r="O541" s="23">
        <v>842793960</v>
      </c>
      <c r="P541" s="23">
        <v>842793960</v>
      </c>
      <c r="Q541" s="23">
        <v>0</v>
      </c>
    </row>
    <row r="542" spans="5:17" ht="25.5" x14ac:dyDescent="0.2">
      <c r="E542" s="8">
        <f t="shared" si="8"/>
        <v>523</v>
      </c>
      <c r="F542" s="21" t="s">
        <v>831</v>
      </c>
      <c r="G542" s="21" t="s">
        <v>832</v>
      </c>
      <c r="H542" s="22"/>
      <c r="I542" s="23">
        <v>4744489516.5200005</v>
      </c>
      <c r="J542" s="23">
        <v>4744489516.5200005</v>
      </c>
      <c r="K542" s="23">
        <v>0</v>
      </c>
      <c r="L542" s="23">
        <v>3456749164.2800002</v>
      </c>
      <c r="M542" s="23">
        <v>3456749164.2800002</v>
      </c>
      <c r="N542" s="23">
        <v>0</v>
      </c>
      <c r="O542" s="23">
        <v>842793960</v>
      </c>
      <c r="P542" s="23">
        <v>842793960</v>
      </c>
      <c r="Q542" s="23">
        <v>0</v>
      </c>
    </row>
    <row r="543" spans="5:17" x14ac:dyDescent="0.2">
      <c r="E543" s="8">
        <f t="shared" si="8"/>
        <v>524</v>
      </c>
      <c r="F543" s="21" t="s">
        <v>905</v>
      </c>
      <c r="G543" s="21"/>
      <c r="H543" s="22"/>
      <c r="I543" s="23">
        <v>14005410743.620001</v>
      </c>
      <c r="J543" s="23">
        <v>12347037849.57</v>
      </c>
      <c r="K543" s="23">
        <v>1658372894.05</v>
      </c>
      <c r="L543" s="23">
        <v>13448975704.860001</v>
      </c>
      <c r="M543" s="23">
        <v>11662179208.82</v>
      </c>
      <c r="N543" s="23">
        <v>1786796496.04</v>
      </c>
      <c r="O543" s="23">
        <v>46923348235.980003</v>
      </c>
      <c r="P543" s="23">
        <v>41604342182.339996</v>
      </c>
      <c r="Q543" s="23">
        <v>5319006053.6400003</v>
      </c>
    </row>
    <row r="544" spans="5:17" ht="25.5" x14ac:dyDescent="0.2">
      <c r="E544" s="8">
        <f t="shared" si="8"/>
        <v>525</v>
      </c>
      <c r="F544" s="21" t="s">
        <v>906</v>
      </c>
      <c r="G544" s="21" t="s">
        <v>907</v>
      </c>
      <c r="H544" s="22" t="s">
        <v>35</v>
      </c>
      <c r="I544" s="23">
        <v>8453237927.7600002</v>
      </c>
      <c r="J544" s="23">
        <v>7945902521.7600002</v>
      </c>
      <c r="K544" s="23">
        <v>507335406</v>
      </c>
      <c r="L544" s="23">
        <v>8403793849.1999998</v>
      </c>
      <c r="M544" s="23">
        <v>8073693656.2299995</v>
      </c>
      <c r="N544" s="23">
        <v>330100192.97000003</v>
      </c>
      <c r="O544" s="23">
        <v>27437360311.07</v>
      </c>
      <c r="P544" s="23">
        <v>24000247441.029999</v>
      </c>
      <c r="Q544" s="23">
        <v>3437112870.04</v>
      </c>
    </row>
    <row r="545" spans="5:17" ht="25.5" x14ac:dyDescent="0.2">
      <c r="E545" s="8">
        <f t="shared" si="8"/>
        <v>526</v>
      </c>
      <c r="F545" s="21" t="s">
        <v>908</v>
      </c>
      <c r="G545" s="21" t="s">
        <v>909</v>
      </c>
      <c r="H545" s="22"/>
      <c r="I545" s="23">
        <v>8453237927.7600002</v>
      </c>
      <c r="J545" s="23">
        <v>7945902521.7600002</v>
      </c>
      <c r="K545" s="23">
        <v>507335406</v>
      </c>
      <c r="L545" s="23">
        <v>8403793849.1999998</v>
      </c>
      <c r="M545" s="23">
        <v>8073693656.2299995</v>
      </c>
      <c r="N545" s="23">
        <v>330100192.97000003</v>
      </c>
      <c r="O545" s="23">
        <v>27437360311.07</v>
      </c>
      <c r="P545" s="23">
        <v>24000247441.029999</v>
      </c>
      <c r="Q545" s="23">
        <v>3437112870.04</v>
      </c>
    </row>
    <row r="546" spans="5:17" ht="25.5" x14ac:dyDescent="0.2">
      <c r="E546" s="8">
        <f t="shared" si="8"/>
        <v>527</v>
      </c>
      <c r="F546" s="21" t="s">
        <v>910</v>
      </c>
      <c r="G546" s="21" t="s">
        <v>911</v>
      </c>
      <c r="H546" s="22" t="s">
        <v>35</v>
      </c>
      <c r="I546" s="23">
        <v>750752.99</v>
      </c>
      <c r="J546" s="23">
        <v>728873.4</v>
      </c>
      <c r="K546" s="23">
        <v>21879.59</v>
      </c>
      <c r="L546" s="23">
        <v>30479.74</v>
      </c>
      <c r="M546" s="23">
        <v>597</v>
      </c>
      <c r="N546" s="23">
        <v>29882.74</v>
      </c>
      <c r="O546" s="23">
        <v>794</v>
      </c>
      <c r="P546" s="23">
        <v>794</v>
      </c>
      <c r="Q546" s="23">
        <v>0</v>
      </c>
    </row>
    <row r="547" spans="5:17" ht="25.5" x14ac:dyDescent="0.2">
      <c r="E547" s="8">
        <f t="shared" si="8"/>
        <v>528</v>
      </c>
      <c r="F547" s="21" t="s">
        <v>912</v>
      </c>
      <c r="G547" s="21" t="s">
        <v>913</v>
      </c>
      <c r="H547" s="22"/>
      <c r="I547" s="23">
        <v>750752.99</v>
      </c>
      <c r="J547" s="23">
        <v>728873.4</v>
      </c>
      <c r="K547" s="23">
        <v>21879.59</v>
      </c>
      <c r="L547" s="23">
        <v>30479.74</v>
      </c>
      <c r="M547" s="23">
        <v>597</v>
      </c>
      <c r="N547" s="23">
        <v>29882.74</v>
      </c>
      <c r="O547" s="23">
        <v>794</v>
      </c>
      <c r="P547" s="23">
        <v>794</v>
      </c>
      <c r="Q547" s="23">
        <v>0</v>
      </c>
    </row>
    <row r="548" spans="5:17" ht="51" x14ac:dyDescent="0.2">
      <c r="E548" s="8">
        <f t="shared" si="8"/>
        <v>529</v>
      </c>
      <c r="F548" s="21" t="s">
        <v>914</v>
      </c>
      <c r="G548" s="21" t="s">
        <v>915</v>
      </c>
      <c r="H548" s="22" t="s">
        <v>35</v>
      </c>
      <c r="I548" s="23">
        <v>15336389141.469999</v>
      </c>
      <c r="J548" s="23">
        <v>7374498573.2299995</v>
      </c>
      <c r="K548" s="23">
        <v>7961890568.2399998</v>
      </c>
      <c r="L548" s="23">
        <v>15336540223.25</v>
      </c>
      <c r="M548" s="23">
        <v>7300604824.7200003</v>
      </c>
      <c r="N548" s="23">
        <v>8035935398.5299997</v>
      </c>
      <c r="O548" s="23">
        <v>300933329.79000002</v>
      </c>
      <c r="P548" s="23">
        <v>290764242.07999998</v>
      </c>
      <c r="Q548" s="23">
        <v>10169087.710000001</v>
      </c>
    </row>
    <row r="549" spans="5:17" ht="51" x14ac:dyDescent="0.2">
      <c r="E549" s="8">
        <f t="shared" si="8"/>
        <v>530</v>
      </c>
      <c r="F549" s="21" t="s">
        <v>916</v>
      </c>
      <c r="G549" s="21" t="s">
        <v>917</v>
      </c>
      <c r="H549" s="22"/>
      <c r="I549" s="23">
        <v>15336389141.469999</v>
      </c>
      <c r="J549" s="23">
        <v>7374498573.2299995</v>
      </c>
      <c r="K549" s="23">
        <v>7961890568.2399998</v>
      </c>
      <c r="L549" s="23">
        <v>15336540223.25</v>
      </c>
      <c r="M549" s="23">
        <v>7300604824.7200003</v>
      </c>
      <c r="N549" s="23">
        <v>8035935398.5299997</v>
      </c>
      <c r="O549" s="23">
        <v>300933329.79000002</v>
      </c>
      <c r="P549" s="23">
        <v>290764242.07999998</v>
      </c>
      <c r="Q549" s="23">
        <v>10169087.710000001</v>
      </c>
    </row>
    <row r="550" spans="5:17" ht="38.25" x14ac:dyDescent="0.2">
      <c r="E550" s="8">
        <f t="shared" si="8"/>
        <v>531</v>
      </c>
      <c r="F550" s="21" t="s">
        <v>918</v>
      </c>
      <c r="G550" s="21" t="s">
        <v>919</v>
      </c>
      <c r="H550" s="22"/>
      <c r="I550" s="23">
        <v>23790377822.220001</v>
      </c>
      <c r="J550" s="23">
        <v>15321129968.389999</v>
      </c>
      <c r="K550" s="23">
        <v>8469247853.8299999</v>
      </c>
      <c r="L550" s="23">
        <v>23740364552.189999</v>
      </c>
      <c r="M550" s="23">
        <v>15374299077.950001</v>
      </c>
      <c r="N550" s="23">
        <v>8366065474.2399998</v>
      </c>
      <c r="O550" s="23">
        <v>27738294434.860001</v>
      </c>
      <c r="P550" s="23">
        <v>24291012477.110001</v>
      </c>
      <c r="Q550" s="23">
        <v>3447281957.75</v>
      </c>
    </row>
    <row r="551" spans="5:17" ht="25.5" x14ac:dyDescent="0.2">
      <c r="E551" s="8">
        <f t="shared" si="8"/>
        <v>532</v>
      </c>
      <c r="F551" s="21" t="s">
        <v>920</v>
      </c>
      <c r="G551" s="21"/>
      <c r="H551" s="22"/>
      <c r="I551" s="23">
        <v>23790377822.220001</v>
      </c>
      <c r="J551" s="23">
        <v>15321129968.389999</v>
      </c>
      <c r="K551" s="23">
        <v>8469247853.8299999</v>
      </c>
      <c r="L551" s="23">
        <v>23740364552.189999</v>
      </c>
      <c r="M551" s="23">
        <v>15374299077.950001</v>
      </c>
      <c r="N551" s="23">
        <v>8366065474.2399998</v>
      </c>
      <c r="O551" s="23">
        <v>27738294434.860001</v>
      </c>
      <c r="P551" s="23">
        <v>24291012477.110001</v>
      </c>
      <c r="Q551" s="23">
        <v>3447281957.75</v>
      </c>
    </row>
    <row r="552" spans="5:17" ht="25.5" x14ac:dyDescent="0.2">
      <c r="E552" s="8">
        <f t="shared" si="8"/>
        <v>533</v>
      </c>
      <c r="F552" s="21" t="s">
        <v>910</v>
      </c>
      <c r="G552" s="21" t="s">
        <v>911</v>
      </c>
      <c r="H552" s="22" t="s">
        <v>59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538918969.47000003</v>
      </c>
      <c r="P552" s="23">
        <v>537566924.44000006</v>
      </c>
      <c r="Q552" s="23">
        <v>1352045.03</v>
      </c>
    </row>
    <row r="553" spans="5:17" ht="25.5" x14ac:dyDescent="0.2">
      <c r="E553" s="8">
        <f t="shared" si="8"/>
        <v>534</v>
      </c>
      <c r="F553" s="21" t="s">
        <v>912</v>
      </c>
      <c r="G553" s="21" t="s">
        <v>913</v>
      </c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538918969.47000003</v>
      </c>
      <c r="P553" s="23">
        <v>537566924.44000006</v>
      </c>
      <c r="Q553" s="23">
        <v>1352045.03</v>
      </c>
    </row>
    <row r="554" spans="5:17" ht="51" x14ac:dyDescent="0.2">
      <c r="E554" s="8">
        <f t="shared" si="8"/>
        <v>535</v>
      </c>
      <c r="F554" s="21" t="s">
        <v>914</v>
      </c>
      <c r="G554" s="21" t="s">
        <v>915</v>
      </c>
      <c r="H554" s="22" t="s">
        <v>59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300817368</v>
      </c>
      <c r="P554" s="23">
        <v>0</v>
      </c>
      <c r="Q554" s="23">
        <v>300817368</v>
      </c>
    </row>
    <row r="555" spans="5:17" ht="51" x14ac:dyDescent="0.2">
      <c r="E555" s="8">
        <f t="shared" si="8"/>
        <v>536</v>
      </c>
      <c r="F555" s="21" t="s">
        <v>916</v>
      </c>
      <c r="G555" s="21" t="s">
        <v>917</v>
      </c>
      <c r="H555" s="22"/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300817368</v>
      </c>
      <c r="P555" s="23">
        <v>0</v>
      </c>
      <c r="Q555" s="23">
        <v>300817368</v>
      </c>
    </row>
    <row r="556" spans="5:17" ht="38.25" x14ac:dyDescent="0.2">
      <c r="E556" s="8">
        <f t="shared" si="8"/>
        <v>537</v>
      </c>
      <c r="F556" s="21" t="s">
        <v>918</v>
      </c>
      <c r="G556" s="21" t="s">
        <v>919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839736337.47000003</v>
      </c>
      <c r="P556" s="23">
        <v>537566924.44000006</v>
      </c>
      <c r="Q556" s="23">
        <v>302169413.02999997</v>
      </c>
    </row>
    <row r="557" spans="5:17" ht="25.5" x14ac:dyDescent="0.2">
      <c r="E557" s="8">
        <f t="shared" si="8"/>
        <v>538</v>
      </c>
      <c r="F557" s="21" t="s">
        <v>921</v>
      </c>
      <c r="G557" s="21"/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839736337.47000003</v>
      </c>
      <c r="P557" s="23">
        <v>537566924.44000006</v>
      </c>
      <c r="Q557" s="23">
        <v>302169413.02999997</v>
      </c>
    </row>
    <row r="558" spans="5:17" x14ac:dyDescent="0.2">
      <c r="E558" s="8">
        <f t="shared" si="8"/>
        <v>539</v>
      </c>
      <c r="F558" s="21" t="s">
        <v>922</v>
      </c>
      <c r="G558" s="21"/>
      <c r="H558" s="22"/>
      <c r="I558" s="23">
        <v>33332789663.599998</v>
      </c>
      <c r="J558" s="23">
        <v>18056164476.049999</v>
      </c>
      <c r="K558" s="23">
        <v>15276625187.549999</v>
      </c>
      <c r="L558" s="23">
        <v>33889224702.360001</v>
      </c>
      <c r="M558" s="23">
        <v>18741023116.790001</v>
      </c>
      <c r="N558" s="23">
        <v>15148201585.57</v>
      </c>
      <c r="O558" s="23">
        <v>47763084573.449997</v>
      </c>
      <c r="P558" s="23">
        <v>42141909106.860001</v>
      </c>
      <c r="Q558" s="23">
        <v>5621175466.5900002</v>
      </c>
    </row>
    <row r="559" spans="5:17" x14ac:dyDescent="0.2">
      <c r="E559" s="8">
        <f t="shared" si="8"/>
        <v>540</v>
      </c>
      <c r="F559" s="21" t="s">
        <v>923</v>
      </c>
      <c r="G559" s="21"/>
      <c r="H559" s="22"/>
      <c r="I559" s="23">
        <v>14005410743.620001</v>
      </c>
      <c r="J559" s="23">
        <v>12347037849.57</v>
      </c>
      <c r="K559" s="23">
        <v>1658372894.05</v>
      </c>
      <c r="L559" s="23">
        <v>13448975704.860001</v>
      </c>
      <c r="M559" s="23">
        <v>11662179208.82</v>
      </c>
      <c r="N559" s="23">
        <v>1786796496.04</v>
      </c>
      <c r="O559" s="23">
        <v>47763084573.449997</v>
      </c>
      <c r="P559" s="23">
        <v>42141909106.779999</v>
      </c>
      <c r="Q559" s="23">
        <v>5621175466.6700001</v>
      </c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ht="13.5" thickBot="1" x14ac:dyDescent="0.25">
      <c r="E563" s="12"/>
      <c r="F563" s="12"/>
      <c r="G563" s="12"/>
      <c r="H563" s="12"/>
      <c r="I563" s="12"/>
      <c r="J563" s="13">
        <f>_xlfn.SINGLE(ClDSOutBlOption_ExecDate)</f>
        <v>45943</v>
      </c>
      <c r="K563" s="12"/>
      <c r="L563" s="12"/>
      <c r="M563" s="12"/>
      <c r="N563" s="28" t="str">
        <f>_xlfn.SINGLE(ClDSOutBlOption_SubscrExec)</f>
        <v>Системный администратор</v>
      </c>
      <c r="O563" s="28"/>
      <c r="P563" s="12"/>
      <c r="Q563" s="12"/>
    </row>
    <row r="564" spans="5:17" x14ac:dyDescent="0.2">
      <c r="E564" s="12"/>
      <c r="F564" s="12"/>
      <c r="G564" s="12"/>
      <c r="H564" s="12"/>
      <c r="I564" s="12"/>
      <c r="J564" s="14" t="s">
        <v>19</v>
      </c>
      <c r="K564" s="12"/>
      <c r="L564" s="12"/>
      <c r="M564" s="12"/>
      <c r="N564" s="29" t="s">
        <v>20</v>
      </c>
      <c r="O564" s="29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ht="13.5" thickBot="1" x14ac:dyDescent="0.25">
      <c r="E566" s="12"/>
      <c r="F566" s="12"/>
      <c r="G566" s="12"/>
      <c r="H566" s="12"/>
      <c r="I566" s="12"/>
      <c r="J566" s="12"/>
      <c r="K566" s="12"/>
      <c r="L566" s="12"/>
      <c r="M566" s="12"/>
      <c r="N566" s="30">
        <f>_xlfn.SINGLE(ClDSOutBlOption_SubscrContr)</f>
        <v>0</v>
      </c>
      <c r="O566" s="30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27" t="str">
        <f>_xlfn.SINGLE(ClDSOutBlOption_SubscrContrJob)</f>
        <v>Головний бухгалтер</v>
      </c>
      <c r="O567" s="27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9"/>
      <c r="Q568" s="12"/>
    </row>
    <row r="569" spans="5:17" ht="13.5" thickBot="1" x14ac:dyDescent="0.25">
      <c r="E569" s="12"/>
      <c r="F569" s="12"/>
      <c r="G569" s="12"/>
      <c r="H569" s="12"/>
      <c r="I569" s="12"/>
      <c r="J569" s="12"/>
      <c r="K569" s="12"/>
      <c r="L569" s="12"/>
      <c r="M569" s="12"/>
      <c r="N569" s="30">
        <f>_xlfn.SINGLE(ClDSOutBlOption_SubscrHead)</f>
        <v>0</v>
      </c>
      <c r="O569" s="30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27" t="str">
        <f>_xlfn.SINGLE(ClDSOutBlOption_SubscrHeadJob)</f>
        <v>Заступник Голови Правлiння</v>
      </c>
      <c r="O570" s="27"/>
      <c r="P570" s="12"/>
      <c r="Q57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0:O570"/>
    <mergeCell ref="N563:O563"/>
    <mergeCell ref="N564:O564"/>
    <mergeCell ref="N566:O566"/>
    <mergeCell ref="N567:O567"/>
    <mergeCell ref="N569:O569"/>
  </mergeCells>
  <conditionalFormatting sqref="I20:Q559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2025-10-16T07:38:28Z</dcterms:modified>
</cp:coreProperties>
</file>