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90" yWindow="2490" windowWidth="17280" windowHeight="903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G2TempSheet!$AJ$5</definedName>
    <definedName name="ClDSOutBlSrcLoadDet_REZ_A_1" hidden="1">G2TempSheet!$AM$5</definedName>
    <definedName name="ClDSOutBlSrcLoadDet_REZ_A_2" hidden="1">G2TempSheet!$AP$5</definedName>
    <definedName name="ClDSOutBlSrcLoadDet_REZ_A_3" hidden="1">G2TempSheet!$AS$5</definedName>
    <definedName name="ClDSOutBlSrcLoadDet_REZ_A_4" hidden="1">G2TempSheet!$AV$5</definedName>
    <definedName name="ClDSOutBlSrcLoadDet_REZ_A_5" hidden="1">G2TempSheet!$AY$5</definedName>
    <definedName name="ClDSOutBlSrcLoadDet_REZ_A_6" hidden="1">G2TempSheet!$BB$5</definedName>
    <definedName name="ClDSOutBlSrcLoadDet_REZ_A_7" hidden="1">G2TempSheet!$BE$5</definedName>
    <definedName name="ClDSOutBlSrcLoadDet_REZ_I" hidden="1">G2TempSheet!$AL$5</definedName>
    <definedName name="ClDSOutBlSrcLoadDet_REZ_I_1" hidden="1">G2TempSheet!$AO$5</definedName>
    <definedName name="ClDSOutBlSrcLoadDet_REZ_I_2" hidden="1">G2TempSheet!$AR$5</definedName>
    <definedName name="ClDSOutBlSrcLoadDet_REZ_I_3" hidden="1">G2TempSheet!$AU$5</definedName>
    <definedName name="ClDSOutBlSrcLoadDet_REZ_I_4" hidden="1">G2TempSheet!$AX$5</definedName>
    <definedName name="ClDSOutBlSrcLoadDet_REZ_I_5" hidden="1">G2TempSheet!$BA$5</definedName>
    <definedName name="ClDSOutBlSrcLoadDet_REZ_I_6" hidden="1">G2TempSheet!$BD$5</definedName>
    <definedName name="ClDSOutBlSrcLoadDet_REZ_I_7" hidden="1">G2TempSheet!$BG$5</definedName>
    <definedName name="ClDSOutBlSrcLoadDet_REZ_U" hidden="1">G2TempSheet!$AK$5</definedName>
    <definedName name="ClDSOutBlSrcLoadDet_REZ_U_1" hidden="1">G2TempSheet!$AN$5</definedName>
    <definedName name="ClDSOutBlSrcLoadDet_REZ_U_2" hidden="1">G2TempSheet!$AQ$5</definedName>
    <definedName name="ClDSOutBlSrcLoadDet_REZ_U_3" hidden="1">G2TempSheet!$AT$5</definedName>
    <definedName name="ClDSOutBlSrcLoadDet_REZ_U_4" hidden="1">G2TempSheet!$AW$5</definedName>
    <definedName name="ClDSOutBlSrcLoadDet_REZ_U_5" hidden="1">G2TempSheet!$AZ$5</definedName>
    <definedName name="ClDSOutBlSrcLoadDet_REZ_U_6" hidden="1">G2TempSheet!$BC$5</definedName>
    <definedName name="ClDSOutBlSrcLoadDet_REZ_U_7" hidden="1">G2TempSheet!$BF$5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A_6" hidden="1">G2TempSheet!$AD$5</definedName>
    <definedName name="ClDSOutBlSrcLoadDet_T070_A_7" hidden="1">G2TempSheet!$AG$5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I_6" hidden="1">G2TempSheet!$AF$5</definedName>
    <definedName name="ClDSOutBlSrcLoadDet_T070_I_7" hidden="1">G2TempSheet!$AI$5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070_U_6" hidden="1">G2TempSheet!$AE$5</definedName>
    <definedName name="ClDSOutBlSrcLoadDet_T070_U_7" hidden="1">G2TempSheet!$AH$5</definedName>
    <definedName name="ClDSOutBlSrcLoadDet_TU" hidden="1">G2TempSheet!$D$5</definedName>
    <definedName name="ClDSOutBlSrcLoadRange">'dod9'!$A$14:$BA$103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<sst xmlns="http://schemas.openxmlformats.org/spreadsheetml/2006/main" count="358" uniqueCount="225">
  <si>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</si>
  <si>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</si>
  <si>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</si>
  <si>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</si>
  <si>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</si>
  <si>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</si>
  <si>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</si>
  <si>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</si>
  <si>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</si>
  <si>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</si>
  <si>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</si>
  <si>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</si>
  <si>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</si>
  <si>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</si>
  <si>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</si>
  <si>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</si>
  <si>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</si>
  <si>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POCI-активи (працюючі)</t>
  </si>
  <si>
    <t>POCI-активи (непрацюючі)</t>
  </si>
  <si>
    <t>спрощений  підхід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</si>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</sst>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20</v>
      </c>
    </row>
    <row r="4" spans="1:18" x14ac:dyDescent="0.25">
      <c r="A4" t="s">
        <v>21</v>
      </c>
      <c r="B4" s="15" t="s">
        <v>22</v>
      </c>
      <c r="C4" s="15" t="s">
        <v>23</v>
      </c>
      <c r="D4" s="15" t="s">
        <v>24</v>
      </c>
      <c r="E4" s="15" t="s">
        <v>25</v>
      </c>
      <c r="F4" s="15" t="s">
        <v>26</v>
      </c>
      <c r="H4" s="16">
        <v>45413</v>
      </c>
      <c r="I4" s="15" t="s">
        <v>27</v>
      </c>
      <c r="J4" s="15" t="s">
        <v>28</v>
      </c>
      <c r="K4" s="15" t="s">
        <v>29</v>
      </c>
      <c r="N4">
        <v>0</v>
      </c>
      <c r="O4">
        <v>2</v>
      </c>
      <c r="P4" s="15" t="s">
        <v>30</v>
      </c>
      <c r="Q4" s="15" t="s">
        <v>31</v>
      </c>
      <c r="R4" s="16">
        <v>45427</v>
      </c>
    </row>
    <row r="5" spans="1:18" x14ac:dyDescent="0.25">
      <c r="A5" t="s">
        <v>221</v>
      </c>
    </row>
    <row r="6" spans="1:18" x14ac:dyDescent="0.25">
      <c r="A6" t="s">
        <v>222</v>
      </c>
      <c r="B6">
        <v>461</v>
      </c>
      <c r="C6" s="16">
        <v>45412</v>
      </c>
      <c r="D6">
        <v>380526</v>
      </c>
      <c r="E6">
        <v>1</v>
      </c>
      <c r="F6">
        <v>1</v>
      </c>
      <c r="G6">
        <v>0</v>
      </c>
      <c r="H6">
        <v>87057000000</v>
      </c>
    </row>
    <row r="7" spans="1:18" x14ac:dyDescent="0.25">
      <c r="A7" t="s">
        <v>223</v>
      </c>
      <c r="B7" s="16">
        <v>45427</v>
      </c>
      <c r="C7">
        <v>0</v>
      </c>
      <c r="D7">
        <v>1</v>
      </c>
      <c r="E7" t="b">
        <v>0</v>
      </c>
    </row>
    <row r="8" spans="1:18" x14ac:dyDescent="0.25">
      <c r="A8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P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BA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53" width="16.7109375" style="1" customWidth="1"/>
    <col min="54" max="16384" width="9.140625" style="1"/>
  </cols>
  <sheetData>
    <row r="1" spans="1:250" hidden="1" x14ac:dyDescent="0.25">
      <c r="C1" s="1">
        <f>_xlfn.SINGLE(ClDSOutBlOption_ReportDate)</f>
        <v>45413</v>
      </c>
      <c r="D1" s="1" t="str">
        <f>MID("00",1,2-LEN(DAY(C1)))&amp;DAY(C1)&amp;"."&amp;MID("00",1,2-LEN(MONTH(C1)))&amp;MONTH(C1)&amp;"."&amp;YEAR(C1)</f>
        <v>01.05.2024</v>
      </c>
    </row>
    <row r="3" spans="1:250" s="3" customFormat="1" ht="18.75" x14ac:dyDescent="0.3">
      <c r="B3" s="2" t="s">
        <v>15</v>
      </c>
    </row>
    <row r="4" spans="1:250" s="3" customFormat="1" ht="18.75" x14ac:dyDescent="0.3">
      <c r="B4" s="2" t="s">
        <v>16</v>
      </c>
    </row>
    <row r="5" spans="1:250" ht="15.75" x14ac:dyDescent="0.25">
      <c r="B5" s="4" t="str">
        <f xml:space="preserve"> "станом на " &amp; $D$1 &amp;  "року"</f>
        <v>станом на 01.05.2024року</v>
      </c>
    </row>
    <row r="7" spans="1:250" ht="15.75" x14ac:dyDescent="0.25">
      <c r="B7" s="3" t="str">
        <f>_xlfn.SINGLE(ClDSOutBlOption_InstName)</f>
        <v>АКЦІОНЕРНЕ ТОВАРИСТВО 'КОМЕРЦІЙНИЙ БАНК 'ГЛОБУС</v>
      </c>
    </row>
    <row r="8" spans="1:250" x14ac:dyDescent="0.25">
      <c r="B8" s="1" t="s">
        <v>1</v>
      </c>
      <c r="D8" s="1">
        <f>_xlfn.SINGLE(CLSInSimple_MFO)</f>
        <v>380526</v>
      </c>
    </row>
    <row r="9" spans="1:250" x14ac:dyDescent="0.25">
      <c r="BA9" s="1" t="s">
        <v>14</v>
      </c>
    </row>
    <row r="10" spans="1:250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 t="s">
        <v>6</v>
      </c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</row>
    <row r="11" spans="1:250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17</v>
      </c>
      <c r="S11" s="17"/>
      <c r="T11" s="17"/>
      <c r="U11" s="17" t="s">
        <v>18</v>
      </c>
      <c r="V11" s="17"/>
      <c r="W11" s="17"/>
      <c r="X11" s="17" t="s">
        <v>19</v>
      </c>
      <c r="Y11" s="17"/>
      <c r="Z11" s="17"/>
      <c r="AA11" s="17" t="s">
        <v>13</v>
      </c>
      <c r="AB11" s="17"/>
      <c r="AC11" s="17"/>
      <c r="AD11" s="18" t="s">
        <v>7</v>
      </c>
      <c r="AE11" s="18" t="s">
        <v>8</v>
      </c>
      <c r="AF11" s="18" t="s">
        <v>9</v>
      </c>
      <c r="AG11" s="17" t="s">
        <v>10</v>
      </c>
      <c r="AH11" s="17"/>
      <c r="AI11" s="17"/>
      <c r="AJ11" s="17" t="s">
        <v>11</v>
      </c>
      <c r="AK11" s="17"/>
      <c r="AL11" s="17"/>
      <c r="AM11" s="17" t="s">
        <v>12</v>
      </c>
      <c r="AN11" s="17"/>
      <c r="AO11" s="17"/>
      <c r="AP11" s="17" t="s">
        <v>17</v>
      </c>
      <c r="AQ11" s="17"/>
      <c r="AR11" s="17"/>
      <c r="AS11" s="17" t="s">
        <v>18</v>
      </c>
      <c r="AT11" s="17"/>
      <c r="AU11" s="17"/>
      <c r="AV11" s="17" t="s">
        <v>19</v>
      </c>
      <c r="AW11" s="17"/>
      <c r="AX11" s="17"/>
      <c r="AY11" s="17" t="s">
        <v>13</v>
      </c>
      <c r="AZ11" s="17"/>
      <c r="BA11" s="17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</row>
    <row r="12" spans="1:250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1" t="s">
        <v>7</v>
      </c>
      <c r="AB12" s="11" t="s">
        <v>8</v>
      </c>
      <c r="AC12" s="11" t="s">
        <v>9</v>
      </c>
      <c r="AD12" s="18"/>
      <c r="AE12" s="18"/>
      <c r="AF12" s="18"/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11" t="s">
        <v>7</v>
      </c>
      <c r="AW12" s="11" t="s">
        <v>8</v>
      </c>
      <c r="AX12" s="11" t="s">
        <v>9</v>
      </c>
      <c r="AY12" s="11" t="s">
        <v>7</v>
      </c>
      <c r="AZ12" s="11" t="s">
        <v>8</v>
      </c>
      <c r="BA12" s="11" t="s">
        <v>9</v>
      </c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</row>
    <row r="13" spans="1:250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13">
        <v>46</v>
      </c>
      <c r="AW13" s="13">
        <v>47</v>
      </c>
      <c r="AX13" s="13">
        <v>48</v>
      </c>
      <c r="AY13" s="13">
        <v>49</v>
      </c>
      <c r="AZ13" s="13">
        <v>50</v>
      </c>
      <c r="BA13" s="13">
        <v>51</v>
      </c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</row>
    <row r="14" spans="1:250" s="10" customFormat="1" ht="24" x14ac:dyDescent="0.2">
      <c r="B14" s="6">
        <v>1</v>
      </c>
      <c r="C14" s="7" t="s">
        <v>32</v>
      </c>
      <c r="D14" s="6" t="s">
        <v>33</v>
      </c>
      <c r="E14" s="8" t="s">
        <v>34</v>
      </c>
      <c r="F14" s="9">
        <v>133793</v>
      </c>
      <c r="G14" s="9">
        <v>133793</v>
      </c>
      <c r="H14" s="9">
        <v>0</v>
      </c>
      <c r="I14" s="9">
        <v>37607</v>
      </c>
      <c r="J14" s="9">
        <v>37607</v>
      </c>
      <c r="K14" s="9">
        <v>0</v>
      </c>
      <c r="L14" s="9">
        <v>65854</v>
      </c>
      <c r="M14" s="9">
        <v>65854</v>
      </c>
      <c r="N14" s="9">
        <v>0</v>
      </c>
      <c r="O14" s="9">
        <v>9714</v>
      </c>
      <c r="P14" s="9">
        <v>9714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20618</v>
      </c>
      <c r="Y14" s="9">
        <v>20618</v>
      </c>
      <c r="Z14" s="9">
        <v>0</v>
      </c>
      <c r="AA14" s="9">
        <v>0</v>
      </c>
      <c r="AB14" s="9">
        <v>0</v>
      </c>
      <c r="AC14" s="9">
        <v>0</v>
      </c>
      <c r="AD14" s="9">
        <v>49831</v>
      </c>
      <c r="AE14" s="9">
        <v>49831</v>
      </c>
      <c r="AF14" s="9">
        <v>0</v>
      </c>
      <c r="AG14" s="9">
        <v>758</v>
      </c>
      <c r="AH14" s="9">
        <v>758</v>
      </c>
      <c r="AI14" s="9">
        <v>0</v>
      </c>
      <c r="AJ14" s="9">
        <v>38122</v>
      </c>
      <c r="AK14" s="9">
        <v>38122</v>
      </c>
      <c r="AL14" s="9">
        <v>0</v>
      </c>
      <c r="AM14" s="9">
        <v>9629</v>
      </c>
      <c r="AN14" s="9">
        <v>9629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1322</v>
      </c>
      <c r="AW14" s="9">
        <v>1322</v>
      </c>
      <c r="AX14" s="9">
        <v>0</v>
      </c>
      <c r="AY14" s="9">
        <v>0</v>
      </c>
      <c r="AZ14" s="9">
        <v>0</v>
      </c>
      <c r="BA14" s="9">
        <v>0</v>
      </c>
    </row>
    <row r="15" spans="1:250" x14ac:dyDescent="0.25">
      <c r="A15" s="10"/>
      <c r="B15" s="6">
        <v>2</v>
      </c>
      <c r="C15" s="7" t="s">
        <v>35</v>
      </c>
      <c r="D15" s="6" t="s">
        <v>36</v>
      </c>
      <c r="E15" s="8" t="s">
        <v>37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</row>
    <row r="16" spans="1:250" x14ac:dyDescent="0.25">
      <c r="A16" s="10"/>
      <c r="B16" s="6">
        <v>3</v>
      </c>
      <c r="C16" s="7" t="s">
        <v>38</v>
      </c>
      <c r="D16" s="6" t="s">
        <v>39</v>
      </c>
      <c r="E16" s="8" t="s">
        <v>40</v>
      </c>
      <c r="F16" s="9">
        <v>949</v>
      </c>
      <c r="G16" s="9">
        <v>949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949</v>
      </c>
      <c r="Y16" s="9">
        <v>949</v>
      </c>
      <c r="Z16" s="9">
        <v>0</v>
      </c>
      <c r="AA16" s="9">
        <v>0</v>
      </c>
      <c r="AB16" s="9">
        <v>0</v>
      </c>
      <c r="AC16" s="9">
        <v>0</v>
      </c>
      <c r="AD16" s="9">
        <v>14</v>
      </c>
      <c r="AE16" s="9">
        <v>14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14</v>
      </c>
      <c r="AW16" s="9">
        <v>14</v>
      </c>
      <c r="AX16" s="9">
        <v>0</v>
      </c>
      <c r="AY16" s="9">
        <v>0</v>
      </c>
      <c r="AZ16" s="9">
        <v>0</v>
      </c>
      <c r="BA16" s="9">
        <v>0</v>
      </c>
    </row>
    <row r="17" spans="1:53" x14ac:dyDescent="0.25">
      <c r="A17" s="10"/>
      <c r="B17" s="6">
        <v>4</v>
      </c>
      <c r="C17" s="7" t="s">
        <v>41</v>
      </c>
      <c r="D17" s="6" t="s">
        <v>42</v>
      </c>
      <c r="E17" s="8" t="s">
        <v>43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</row>
    <row r="18" spans="1:53" x14ac:dyDescent="0.25">
      <c r="A18" s="10"/>
      <c r="B18" s="6">
        <v>5</v>
      </c>
      <c r="C18" s="7" t="s">
        <v>44</v>
      </c>
      <c r="D18" s="6" t="s">
        <v>45</v>
      </c>
      <c r="E18" s="8" t="s">
        <v>46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</row>
    <row r="19" spans="1:53" x14ac:dyDescent="0.25">
      <c r="A19" s="10"/>
      <c r="B19" s="6">
        <v>6</v>
      </c>
      <c r="C19" s="7" t="s">
        <v>47</v>
      </c>
      <c r="D19" s="6" t="s">
        <v>48</v>
      </c>
      <c r="E19" s="8" t="s">
        <v>49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</row>
    <row r="20" spans="1:53" ht="24" x14ac:dyDescent="0.25">
      <c r="A20" s="10"/>
      <c r="B20" s="6">
        <v>7</v>
      </c>
      <c r="C20" s="7" t="s">
        <v>50</v>
      </c>
      <c r="D20" s="6" t="s">
        <v>51</v>
      </c>
      <c r="E20" s="8" t="s">
        <v>52</v>
      </c>
      <c r="F20" s="9">
        <v>8054</v>
      </c>
      <c r="G20" s="9">
        <v>1156</v>
      </c>
      <c r="H20" s="9">
        <v>6898</v>
      </c>
      <c r="I20" s="9">
        <v>8054</v>
      </c>
      <c r="J20" s="9">
        <v>1156</v>
      </c>
      <c r="K20" s="9">
        <v>6898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54</v>
      </c>
      <c r="AE20" s="9">
        <v>9</v>
      </c>
      <c r="AF20" s="9">
        <v>45</v>
      </c>
      <c r="AG20" s="9">
        <v>54</v>
      </c>
      <c r="AH20" s="9">
        <v>9</v>
      </c>
      <c r="AI20" s="9">
        <v>45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</row>
    <row r="21" spans="1:53" ht="24" x14ac:dyDescent="0.25">
      <c r="A21" s="10"/>
      <c r="B21" s="6">
        <v>8</v>
      </c>
      <c r="C21" s="7" t="s">
        <v>53</v>
      </c>
      <c r="D21" s="6" t="s">
        <v>54</v>
      </c>
      <c r="E21" s="8" t="s">
        <v>55</v>
      </c>
      <c r="F21" s="9">
        <v>123</v>
      </c>
      <c r="G21" s="9">
        <v>123</v>
      </c>
      <c r="H21" s="9">
        <v>0</v>
      </c>
      <c r="I21" s="9">
        <v>123</v>
      </c>
      <c r="J21" s="9">
        <v>123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</row>
    <row r="22" spans="1:53" x14ac:dyDescent="0.25">
      <c r="A22" s="10"/>
      <c r="B22" s="6">
        <v>9</v>
      </c>
      <c r="C22" s="7" t="s">
        <v>56</v>
      </c>
      <c r="D22" s="6" t="s">
        <v>56</v>
      </c>
      <c r="E22" s="8" t="s">
        <v>57</v>
      </c>
      <c r="F22" s="9">
        <v>12977</v>
      </c>
      <c r="G22" s="9">
        <v>12977</v>
      </c>
      <c r="H22" s="9">
        <v>0</v>
      </c>
      <c r="I22" s="9">
        <v>7574</v>
      </c>
      <c r="J22" s="9">
        <v>7574</v>
      </c>
      <c r="K22" s="9">
        <v>0</v>
      </c>
      <c r="L22" s="9">
        <v>0</v>
      </c>
      <c r="M22" s="9">
        <v>0</v>
      </c>
      <c r="N22" s="9">
        <v>0</v>
      </c>
      <c r="O22" s="9">
        <v>873</v>
      </c>
      <c r="P22" s="9">
        <v>873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4530</v>
      </c>
      <c r="Y22" s="9">
        <v>4530</v>
      </c>
      <c r="Z22" s="9">
        <v>0</v>
      </c>
      <c r="AA22" s="9">
        <v>0</v>
      </c>
      <c r="AB22" s="9">
        <v>0</v>
      </c>
      <c r="AC22" s="9">
        <v>0</v>
      </c>
      <c r="AD22" s="9">
        <v>1038</v>
      </c>
      <c r="AE22" s="9">
        <v>1038</v>
      </c>
      <c r="AF22" s="9">
        <v>0</v>
      </c>
      <c r="AG22" s="9">
        <v>70</v>
      </c>
      <c r="AH22" s="9">
        <v>70</v>
      </c>
      <c r="AI22" s="9">
        <v>0</v>
      </c>
      <c r="AJ22" s="9">
        <v>0</v>
      </c>
      <c r="AK22" s="9">
        <v>0</v>
      </c>
      <c r="AL22" s="9">
        <v>0</v>
      </c>
      <c r="AM22" s="9">
        <v>873</v>
      </c>
      <c r="AN22" s="9">
        <v>873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95</v>
      </c>
      <c r="AW22" s="9">
        <v>95</v>
      </c>
      <c r="AX22" s="9">
        <v>0</v>
      </c>
      <c r="AY22" s="9">
        <v>0</v>
      </c>
      <c r="AZ22" s="9">
        <v>0</v>
      </c>
      <c r="BA22" s="9">
        <v>0</v>
      </c>
    </row>
    <row r="23" spans="1:53" x14ac:dyDescent="0.25">
      <c r="A23" s="10"/>
      <c r="B23" s="6">
        <v>10</v>
      </c>
      <c r="C23" s="7" t="s">
        <v>58</v>
      </c>
      <c r="D23" s="6" t="s">
        <v>58</v>
      </c>
      <c r="E23" s="8" t="s">
        <v>59</v>
      </c>
      <c r="F23" s="9">
        <v>6414</v>
      </c>
      <c r="G23" s="9">
        <v>6414</v>
      </c>
      <c r="H23" s="9">
        <v>0</v>
      </c>
      <c r="I23" s="9">
        <v>1939</v>
      </c>
      <c r="J23" s="9">
        <v>1939</v>
      </c>
      <c r="K23" s="9">
        <v>0</v>
      </c>
      <c r="L23" s="9">
        <v>0</v>
      </c>
      <c r="M23" s="9">
        <v>0</v>
      </c>
      <c r="N23" s="9">
        <v>0</v>
      </c>
      <c r="O23" s="9">
        <v>3905</v>
      </c>
      <c r="P23" s="9">
        <v>3905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570</v>
      </c>
      <c r="Y23" s="9">
        <v>570</v>
      </c>
      <c r="Z23" s="9">
        <v>0</v>
      </c>
      <c r="AA23" s="9">
        <v>0</v>
      </c>
      <c r="AB23" s="9">
        <v>0</v>
      </c>
      <c r="AC23" s="9">
        <v>0</v>
      </c>
      <c r="AD23" s="9">
        <v>3920</v>
      </c>
      <c r="AE23" s="9">
        <v>3920</v>
      </c>
      <c r="AF23" s="9">
        <v>0</v>
      </c>
      <c r="AG23" s="9">
        <v>10</v>
      </c>
      <c r="AH23" s="9">
        <v>10</v>
      </c>
      <c r="AI23" s="9">
        <v>0</v>
      </c>
      <c r="AJ23" s="9">
        <v>0</v>
      </c>
      <c r="AK23" s="9">
        <v>0</v>
      </c>
      <c r="AL23" s="9">
        <v>0</v>
      </c>
      <c r="AM23" s="9">
        <v>3905</v>
      </c>
      <c r="AN23" s="9">
        <v>3905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5</v>
      </c>
      <c r="AW23" s="9">
        <v>5</v>
      </c>
      <c r="AX23" s="9">
        <v>0</v>
      </c>
      <c r="AY23" s="9">
        <v>0</v>
      </c>
      <c r="AZ23" s="9">
        <v>0</v>
      </c>
      <c r="BA23" s="9">
        <v>0</v>
      </c>
    </row>
    <row r="24" spans="1:53" x14ac:dyDescent="0.25">
      <c r="A24" s="10"/>
      <c r="B24" s="6">
        <v>11</v>
      </c>
      <c r="C24" s="7" t="s">
        <v>60</v>
      </c>
      <c r="D24" s="6" t="s">
        <v>60</v>
      </c>
      <c r="E24" s="8" t="s">
        <v>61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</row>
    <row r="25" spans="1:53" x14ac:dyDescent="0.25">
      <c r="A25" s="10"/>
      <c r="B25" s="6">
        <v>12</v>
      </c>
      <c r="C25" s="7" t="s">
        <v>62</v>
      </c>
      <c r="D25" s="6" t="s">
        <v>62</v>
      </c>
      <c r="E25" s="8" t="s">
        <v>63</v>
      </c>
      <c r="F25" s="9">
        <v>1844</v>
      </c>
      <c r="G25" s="9">
        <v>1844</v>
      </c>
      <c r="H25" s="9">
        <v>0</v>
      </c>
      <c r="I25" s="9">
        <v>1844</v>
      </c>
      <c r="J25" s="9">
        <v>1844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71</v>
      </c>
      <c r="AE25" s="9">
        <v>71</v>
      </c>
      <c r="AF25" s="9">
        <v>0</v>
      </c>
      <c r="AG25" s="9">
        <v>71</v>
      </c>
      <c r="AH25" s="9">
        <v>71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</row>
    <row r="26" spans="1:53" x14ac:dyDescent="0.25">
      <c r="A26" s="10"/>
      <c r="B26" s="6">
        <v>13</v>
      </c>
      <c r="C26" s="7" t="s">
        <v>64</v>
      </c>
      <c r="D26" s="6" t="s">
        <v>64</v>
      </c>
      <c r="E26" s="8" t="s">
        <v>65</v>
      </c>
      <c r="F26" s="9">
        <v>1020</v>
      </c>
      <c r="G26" s="9">
        <v>1020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1020</v>
      </c>
      <c r="Y26" s="9">
        <v>1020</v>
      </c>
      <c r="Z26" s="9">
        <v>0</v>
      </c>
      <c r="AA26" s="9">
        <v>0</v>
      </c>
      <c r="AB26" s="9">
        <v>0</v>
      </c>
      <c r="AC26" s="9">
        <v>0</v>
      </c>
      <c r="AD26" s="9">
        <v>15</v>
      </c>
      <c r="AE26" s="9">
        <v>15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15</v>
      </c>
      <c r="AW26" s="9">
        <v>15</v>
      </c>
      <c r="AX26" s="9">
        <v>0</v>
      </c>
      <c r="AY26" s="9">
        <v>0</v>
      </c>
      <c r="AZ26" s="9">
        <v>0</v>
      </c>
      <c r="BA26" s="9">
        <v>0</v>
      </c>
    </row>
    <row r="27" spans="1:53" x14ac:dyDescent="0.25">
      <c r="A27" s="10"/>
      <c r="B27" s="6">
        <v>14</v>
      </c>
      <c r="C27" s="7" t="s">
        <v>66</v>
      </c>
      <c r="D27" s="6" t="s">
        <v>66</v>
      </c>
      <c r="E27" s="8" t="s">
        <v>67</v>
      </c>
      <c r="F27" s="9">
        <v>798</v>
      </c>
      <c r="G27" s="9">
        <v>798</v>
      </c>
      <c r="H27" s="9">
        <v>0</v>
      </c>
      <c r="I27" s="9">
        <v>798</v>
      </c>
      <c r="J27" s="9">
        <v>798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4</v>
      </c>
      <c r="AE27" s="9">
        <v>4</v>
      </c>
      <c r="AF27" s="9">
        <v>0</v>
      </c>
      <c r="AG27" s="9">
        <v>4</v>
      </c>
      <c r="AH27" s="9">
        <v>4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</row>
    <row r="28" spans="1:53" ht="36" x14ac:dyDescent="0.25">
      <c r="A28" s="10"/>
      <c r="B28" s="6">
        <v>15</v>
      </c>
      <c r="C28" s="7" t="s">
        <v>68</v>
      </c>
      <c r="D28" s="6" t="s">
        <v>68</v>
      </c>
      <c r="E28" s="8" t="s">
        <v>69</v>
      </c>
      <c r="F28" s="9">
        <v>4907</v>
      </c>
      <c r="G28" s="9">
        <v>4907</v>
      </c>
      <c r="H28" s="9">
        <v>0</v>
      </c>
      <c r="I28" s="9">
        <v>2455</v>
      </c>
      <c r="J28" s="9">
        <v>2455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2452</v>
      </c>
      <c r="Y28" s="9">
        <v>2452</v>
      </c>
      <c r="Z28" s="9">
        <v>0</v>
      </c>
      <c r="AA28" s="9">
        <v>0</v>
      </c>
      <c r="AB28" s="9">
        <v>0</v>
      </c>
      <c r="AC28" s="9">
        <v>0</v>
      </c>
      <c r="AD28" s="9">
        <v>109</v>
      </c>
      <c r="AE28" s="9">
        <v>109</v>
      </c>
      <c r="AF28" s="9">
        <v>0</v>
      </c>
      <c r="AG28" s="9">
        <v>85</v>
      </c>
      <c r="AH28" s="9">
        <v>85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24</v>
      </c>
      <c r="AW28" s="9">
        <v>24</v>
      </c>
      <c r="AX28" s="9">
        <v>0</v>
      </c>
      <c r="AY28" s="9">
        <v>0</v>
      </c>
      <c r="AZ28" s="9">
        <v>0</v>
      </c>
      <c r="BA28" s="9">
        <v>0</v>
      </c>
    </row>
    <row r="29" spans="1:53" x14ac:dyDescent="0.25">
      <c r="A29" s="10"/>
      <c r="B29" s="6">
        <v>16</v>
      </c>
      <c r="C29" s="7" t="s">
        <v>70</v>
      </c>
      <c r="D29" s="6" t="s">
        <v>70</v>
      </c>
      <c r="E29" s="8" t="s">
        <v>71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</row>
    <row r="30" spans="1:53" x14ac:dyDescent="0.25">
      <c r="A30" s="10"/>
      <c r="B30" s="6">
        <v>17</v>
      </c>
      <c r="C30" s="7" t="s">
        <v>72</v>
      </c>
      <c r="D30" s="6" t="s">
        <v>72</v>
      </c>
      <c r="E30" s="8" t="s">
        <v>73</v>
      </c>
      <c r="F30" s="9">
        <v>302</v>
      </c>
      <c r="G30" s="9">
        <v>302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302</v>
      </c>
      <c r="Y30" s="9">
        <v>302</v>
      </c>
      <c r="Z30" s="9">
        <v>0</v>
      </c>
      <c r="AA30" s="9">
        <v>0</v>
      </c>
      <c r="AB30" s="9">
        <v>0</v>
      </c>
      <c r="AC30" s="9">
        <v>0</v>
      </c>
      <c r="AD30" s="9">
        <v>2</v>
      </c>
      <c r="AE30" s="9">
        <v>2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2</v>
      </c>
      <c r="AW30" s="9">
        <v>2</v>
      </c>
      <c r="AX30" s="9">
        <v>0</v>
      </c>
      <c r="AY30" s="9">
        <v>0</v>
      </c>
      <c r="AZ30" s="9">
        <v>0</v>
      </c>
      <c r="BA30" s="9">
        <v>0</v>
      </c>
    </row>
    <row r="31" spans="1:53" x14ac:dyDescent="0.25">
      <c r="A31" s="10"/>
      <c r="B31" s="6">
        <v>18</v>
      </c>
      <c r="C31" s="7" t="s">
        <v>74</v>
      </c>
      <c r="D31" s="6" t="s">
        <v>74</v>
      </c>
      <c r="E31" s="8" t="s">
        <v>75</v>
      </c>
      <c r="F31" s="9">
        <v>939</v>
      </c>
      <c r="G31" s="9">
        <v>939</v>
      </c>
      <c r="H31" s="9">
        <v>0</v>
      </c>
      <c r="I31" s="9">
        <v>939</v>
      </c>
      <c r="J31" s="9">
        <v>939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6</v>
      </c>
      <c r="AE31" s="9">
        <v>6</v>
      </c>
      <c r="AF31" s="9">
        <v>0</v>
      </c>
      <c r="AG31" s="9">
        <v>6</v>
      </c>
      <c r="AH31" s="9">
        <v>6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</row>
    <row r="32" spans="1:53" x14ac:dyDescent="0.25">
      <c r="A32" s="10"/>
      <c r="B32" s="6">
        <v>19</v>
      </c>
      <c r="C32" s="7" t="s">
        <v>76</v>
      </c>
      <c r="D32" s="6" t="s">
        <v>76</v>
      </c>
      <c r="E32" s="8" t="s">
        <v>77</v>
      </c>
      <c r="F32" s="9">
        <v>2748</v>
      </c>
      <c r="G32" s="9">
        <v>2748</v>
      </c>
      <c r="H32" s="9">
        <v>0</v>
      </c>
      <c r="I32" s="9">
        <v>2299</v>
      </c>
      <c r="J32" s="9">
        <v>2299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449</v>
      </c>
      <c r="Y32" s="9">
        <v>449</v>
      </c>
      <c r="Z32" s="9">
        <v>0</v>
      </c>
      <c r="AA32" s="9">
        <v>0</v>
      </c>
      <c r="AB32" s="9">
        <v>0</v>
      </c>
      <c r="AC32" s="9">
        <v>0</v>
      </c>
      <c r="AD32" s="9">
        <v>71</v>
      </c>
      <c r="AE32" s="9">
        <v>71</v>
      </c>
      <c r="AF32" s="9">
        <v>0</v>
      </c>
      <c r="AG32" s="9">
        <v>69</v>
      </c>
      <c r="AH32" s="9">
        <v>69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2</v>
      </c>
      <c r="AW32" s="9">
        <v>2</v>
      </c>
      <c r="AX32" s="9">
        <v>0</v>
      </c>
      <c r="AY32" s="9">
        <v>0</v>
      </c>
      <c r="AZ32" s="9">
        <v>0</v>
      </c>
      <c r="BA32" s="9">
        <v>0</v>
      </c>
    </row>
    <row r="33" spans="1:53" ht="24" x14ac:dyDescent="0.25">
      <c r="A33" s="10"/>
      <c r="B33" s="6">
        <v>20</v>
      </c>
      <c r="C33" s="7" t="s">
        <v>78</v>
      </c>
      <c r="D33" s="6" t="s">
        <v>78</v>
      </c>
      <c r="E33" s="8" t="s">
        <v>79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</row>
    <row r="34" spans="1:53" x14ac:dyDescent="0.25">
      <c r="A34" s="10"/>
      <c r="B34" s="6">
        <v>21</v>
      </c>
      <c r="C34" s="7" t="s">
        <v>80</v>
      </c>
      <c r="D34" s="6" t="s">
        <v>80</v>
      </c>
      <c r="E34" s="8" t="s">
        <v>81</v>
      </c>
      <c r="F34" s="9">
        <v>5989</v>
      </c>
      <c r="G34" s="9">
        <v>5989</v>
      </c>
      <c r="H34" s="9">
        <v>0</v>
      </c>
      <c r="I34" s="9">
        <v>4939</v>
      </c>
      <c r="J34" s="9">
        <v>4939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1050</v>
      </c>
      <c r="Y34" s="9">
        <v>1050</v>
      </c>
      <c r="Z34" s="9">
        <v>0</v>
      </c>
      <c r="AA34" s="9">
        <v>0</v>
      </c>
      <c r="AB34" s="9">
        <v>0</v>
      </c>
      <c r="AC34" s="9">
        <v>0</v>
      </c>
      <c r="AD34" s="9">
        <v>43</v>
      </c>
      <c r="AE34" s="9">
        <v>43</v>
      </c>
      <c r="AF34" s="9">
        <v>0</v>
      </c>
      <c r="AG34" s="9">
        <v>36</v>
      </c>
      <c r="AH34" s="9">
        <v>36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7</v>
      </c>
      <c r="AW34" s="9">
        <v>7</v>
      </c>
      <c r="AX34" s="9">
        <v>0</v>
      </c>
      <c r="AY34" s="9">
        <v>0</v>
      </c>
      <c r="AZ34" s="9">
        <v>0</v>
      </c>
      <c r="BA34" s="9">
        <v>0</v>
      </c>
    </row>
    <row r="35" spans="1:53" x14ac:dyDescent="0.25">
      <c r="A35" s="10"/>
      <c r="B35" s="6">
        <v>22</v>
      </c>
      <c r="C35" s="7" t="s">
        <v>82</v>
      </c>
      <c r="D35" s="6" t="s">
        <v>82</v>
      </c>
      <c r="E35" s="8" t="s">
        <v>83</v>
      </c>
      <c r="F35" s="9">
        <v>18589</v>
      </c>
      <c r="G35" s="9">
        <v>18589</v>
      </c>
      <c r="H35" s="9">
        <v>0</v>
      </c>
      <c r="I35" s="9">
        <v>16429</v>
      </c>
      <c r="J35" s="9">
        <v>16429</v>
      </c>
      <c r="K35" s="9">
        <v>0</v>
      </c>
      <c r="L35" s="9">
        <v>0</v>
      </c>
      <c r="M35" s="9">
        <v>0</v>
      </c>
      <c r="N35" s="9">
        <v>0</v>
      </c>
      <c r="O35" s="9">
        <v>494</v>
      </c>
      <c r="P35" s="9">
        <v>494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1666</v>
      </c>
      <c r="Y35" s="9">
        <v>1666</v>
      </c>
      <c r="Z35" s="9">
        <v>0</v>
      </c>
      <c r="AA35" s="9">
        <v>0</v>
      </c>
      <c r="AB35" s="9">
        <v>0</v>
      </c>
      <c r="AC35" s="9">
        <v>0</v>
      </c>
      <c r="AD35" s="9">
        <v>670</v>
      </c>
      <c r="AE35" s="9">
        <v>670</v>
      </c>
      <c r="AF35" s="9">
        <v>0</v>
      </c>
      <c r="AG35" s="9">
        <v>138</v>
      </c>
      <c r="AH35" s="9">
        <v>138</v>
      </c>
      <c r="AI35" s="9">
        <v>0</v>
      </c>
      <c r="AJ35" s="9">
        <v>0</v>
      </c>
      <c r="AK35" s="9">
        <v>0</v>
      </c>
      <c r="AL35" s="9">
        <v>0</v>
      </c>
      <c r="AM35" s="9">
        <v>494</v>
      </c>
      <c r="AN35" s="9">
        <v>494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38</v>
      </c>
      <c r="AW35" s="9">
        <v>38</v>
      </c>
      <c r="AX35" s="9">
        <v>0</v>
      </c>
      <c r="AY35" s="9">
        <v>0</v>
      </c>
      <c r="AZ35" s="9">
        <v>0</v>
      </c>
      <c r="BA35" s="9">
        <v>0</v>
      </c>
    </row>
    <row r="36" spans="1:53" x14ac:dyDescent="0.25">
      <c r="A36" s="10"/>
      <c r="B36" s="6">
        <v>23</v>
      </c>
      <c r="C36" s="7" t="s">
        <v>84</v>
      </c>
      <c r="D36" s="6" t="s">
        <v>84</v>
      </c>
      <c r="E36" s="8" t="s">
        <v>85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</row>
    <row r="37" spans="1:53" ht="24" x14ac:dyDescent="0.25">
      <c r="A37" s="10"/>
      <c r="B37" s="6">
        <v>24</v>
      </c>
      <c r="C37" s="7" t="s">
        <v>86</v>
      </c>
      <c r="D37" s="6" t="s">
        <v>86</v>
      </c>
      <c r="E37" s="8" t="s">
        <v>87</v>
      </c>
      <c r="F37" s="9">
        <v>41513</v>
      </c>
      <c r="G37" s="9">
        <v>41513</v>
      </c>
      <c r="H37" s="9">
        <v>0</v>
      </c>
      <c r="I37" s="9">
        <v>2735</v>
      </c>
      <c r="J37" s="9">
        <v>2735</v>
      </c>
      <c r="K37" s="9">
        <v>0</v>
      </c>
      <c r="L37" s="9">
        <v>36955</v>
      </c>
      <c r="M37" s="9">
        <v>36955</v>
      </c>
      <c r="N37" s="9">
        <v>0</v>
      </c>
      <c r="O37" s="9">
        <v>57</v>
      </c>
      <c r="P37" s="9">
        <v>57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1766</v>
      </c>
      <c r="Y37" s="9">
        <v>1766</v>
      </c>
      <c r="Z37" s="9">
        <v>0</v>
      </c>
      <c r="AA37" s="9">
        <v>0</v>
      </c>
      <c r="AB37" s="9">
        <v>0</v>
      </c>
      <c r="AC37" s="9">
        <v>0</v>
      </c>
      <c r="AD37" s="9">
        <v>6233</v>
      </c>
      <c r="AE37" s="9">
        <v>6233</v>
      </c>
      <c r="AF37" s="9">
        <v>0</v>
      </c>
      <c r="AG37" s="9">
        <v>44</v>
      </c>
      <c r="AH37" s="9">
        <v>44</v>
      </c>
      <c r="AI37" s="9">
        <v>0</v>
      </c>
      <c r="AJ37" s="9">
        <v>6096</v>
      </c>
      <c r="AK37" s="9">
        <v>6096</v>
      </c>
      <c r="AL37" s="9">
        <v>0</v>
      </c>
      <c r="AM37" s="9">
        <v>57</v>
      </c>
      <c r="AN37" s="9">
        <v>57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36</v>
      </c>
      <c r="AW37" s="9">
        <v>36</v>
      </c>
      <c r="AX37" s="9">
        <v>0</v>
      </c>
      <c r="AY37" s="9">
        <v>0</v>
      </c>
      <c r="AZ37" s="9">
        <v>0</v>
      </c>
      <c r="BA37" s="9">
        <v>0</v>
      </c>
    </row>
    <row r="38" spans="1:53" ht="24" x14ac:dyDescent="0.25">
      <c r="A38" s="10"/>
      <c r="B38" s="6">
        <v>25</v>
      </c>
      <c r="C38" s="7" t="s">
        <v>88</v>
      </c>
      <c r="D38" s="6" t="s">
        <v>88</v>
      </c>
      <c r="E38" s="8" t="s">
        <v>89</v>
      </c>
      <c r="F38" s="9">
        <v>636</v>
      </c>
      <c r="G38" s="9">
        <v>636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636</v>
      </c>
      <c r="Y38" s="9">
        <v>636</v>
      </c>
      <c r="Z38" s="9">
        <v>0</v>
      </c>
      <c r="AA38" s="9">
        <v>0</v>
      </c>
      <c r="AB38" s="9">
        <v>0</v>
      </c>
      <c r="AC38" s="9">
        <v>0</v>
      </c>
      <c r="AD38" s="9">
        <v>7</v>
      </c>
      <c r="AE38" s="9">
        <v>7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7</v>
      </c>
      <c r="AW38" s="9">
        <v>7</v>
      </c>
      <c r="AX38" s="9">
        <v>0</v>
      </c>
      <c r="AY38" s="9">
        <v>0</v>
      </c>
      <c r="AZ38" s="9">
        <v>0</v>
      </c>
      <c r="BA38" s="9">
        <v>0</v>
      </c>
    </row>
    <row r="39" spans="1:53" x14ac:dyDescent="0.25">
      <c r="A39" s="10"/>
      <c r="B39" s="6">
        <v>26</v>
      </c>
      <c r="C39" s="7" t="s">
        <v>90</v>
      </c>
      <c r="D39" s="6" t="s">
        <v>90</v>
      </c>
      <c r="E39" s="8" t="s">
        <v>91</v>
      </c>
      <c r="F39" s="9">
        <v>4112</v>
      </c>
      <c r="G39" s="9">
        <v>4112</v>
      </c>
      <c r="H39" s="9">
        <v>0</v>
      </c>
      <c r="I39" s="9">
        <v>2739</v>
      </c>
      <c r="J39" s="9">
        <v>2739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1373</v>
      </c>
      <c r="Y39" s="9">
        <v>1373</v>
      </c>
      <c r="Z39" s="9">
        <v>0</v>
      </c>
      <c r="AA39" s="9">
        <v>0</v>
      </c>
      <c r="AB39" s="9">
        <v>0</v>
      </c>
      <c r="AC39" s="9">
        <v>0</v>
      </c>
      <c r="AD39" s="9">
        <v>51</v>
      </c>
      <c r="AE39" s="9">
        <v>51</v>
      </c>
      <c r="AF39" s="9">
        <v>0</v>
      </c>
      <c r="AG39" s="9">
        <v>43</v>
      </c>
      <c r="AH39" s="9">
        <v>43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8</v>
      </c>
      <c r="AW39" s="9">
        <v>8</v>
      </c>
      <c r="AX39" s="9">
        <v>0</v>
      </c>
      <c r="AY39" s="9">
        <v>0</v>
      </c>
      <c r="AZ39" s="9">
        <v>0</v>
      </c>
      <c r="BA39" s="9">
        <v>0</v>
      </c>
    </row>
    <row r="40" spans="1:53" x14ac:dyDescent="0.25">
      <c r="A40" s="10"/>
      <c r="B40" s="6">
        <v>27</v>
      </c>
      <c r="C40" s="7" t="s">
        <v>92</v>
      </c>
      <c r="D40" s="6" t="s">
        <v>92</v>
      </c>
      <c r="E40" s="8" t="s">
        <v>93</v>
      </c>
      <c r="F40" s="9">
        <v>13728</v>
      </c>
      <c r="G40" s="9">
        <v>13728</v>
      </c>
      <c r="H40" s="9">
        <v>0</v>
      </c>
      <c r="I40" s="9">
        <v>7639</v>
      </c>
      <c r="J40" s="9">
        <v>7639</v>
      </c>
      <c r="K40" s="9">
        <v>0</v>
      </c>
      <c r="L40" s="9">
        <v>1400</v>
      </c>
      <c r="M40" s="9">
        <v>1400</v>
      </c>
      <c r="N40" s="9">
        <v>0</v>
      </c>
      <c r="O40" s="9">
        <v>2547</v>
      </c>
      <c r="P40" s="9">
        <v>2547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2142</v>
      </c>
      <c r="Y40" s="9">
        <v>2142</v>
      </c>
      <c r="Z40" s="9">
        <v>0</v>
      </c>
      <c r="AA40" s="9">
        <v>0</v>
      </c>
      <c r="AB40" s="9">
        <v>0</v>
      </c>
      <c r="AC40" s="9">
        <v>0</v>
      </c>
      <c r="AD40" s="9">
        <v>2751</v>
      </c>
      <c r="AE40" s="9">
        <v>2751</v>
      </c>
      <c r="AF40" s="9">
        <v>0</v>
      </c>
      <c r="AG40" s="9">
        <v>117</v>
      </c>
      <c r="AH40" s="9">
        <v>117</v>
      </c>
      <c r="AI40" s="9">
        <v>0</v>
      </c>
      <c r="AJ40" s="9">
        <v>39</v>
      </c>
      <c r="AK40" s="9">
        <v>39</v>
      </c>
      <c r="AL40" s="9">
        <v>0</v>
      </c>
      <c r="AM40" s="9">
        <v>2547</v>
      </c>
      <c r="AN40" s="9">
        <v>2547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48</v>
      </c>
      <c r="AW40" s="9">
        <v>48</v>
      </c>
      <c r="AX40" s="9">
        <v>0</v>
      </c>
      <c r="AY40" s="9">
        <v>0</v>
      </c>
      <c r="AZ40" s="9">
        <v>0</v>
      </c>
      <c r="BA40" s="9">
        <v>0</v>
      </c>
    </row>
    <row r="41" spans="1:53" ht="24" x14ac:dyDescent="0.25">
      <c r="A41" s="10"/>
      <c r="B41" s="6">
        <v>28</v>
      </c>
      <c r="C41" s="7" t="s">
        <v>94</v>
      </c>
      <c r="D41" s="6" t="s">
        <v>94</v>
      </c>
      <c r="E41" s="8" t="s">
        <v>95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</row>
    <row r="42" spans="1:53" x14ac:dyDescent="0.25">
      <c r="A42" s="10"/>
      <c r="B42" s="6">
        <v>29</v>
      </c>
      <c r="C42" s="7" t="s">
        <v>96</v>
      </c>
      <c r="D42" s="6" t="s">
        <v>96</v>
      </c>
      <c r="E42" s="8" t="s">
        <v>97</v>
      </c>
      <c r="F42" s="9">
        <v>14967</v>
      </c>
      <c r="G42" s="9">
        <v>14967</v>
      </c>
      <c r="H42" s="9">
        <v>0</v>
      </c>
      <c r="I42" s="9">
        <v>0</v>
      </c>
      <c r="J42" s="9">
        <v>0</v>
      </c>
      <c r="K42" s="9">
        <v>0</v>
      </c>
      <c r="L42" s="9">
        <v>14967</v>
      </c>
      <c r="M42" s="9">
        <v>14967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8156</v>
      </c>
      <c r="AE42" s="9">
        <v>8156</v>
      </c>
      <c r="AF42" s="9">
        <v>0</v>
      </c>
      <c r="AG42" s="9">
        <v>0</v>
      </c>
      <c r="AH42" s="9">
        <v>0</v>
      </c>
      <c r="AI42" s="9">
        <v>0</v>
      </c>
      <c r="AJ42" s="9">
        <v>8156</v>
      </c>
      <c r="AK42" s="9">
        <v>8156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</row>
    <row r="43" spans="1:53" x14ac:dyDescent="0.25">
      <c r="A43" s="10"/>
      <c r="B43" s="6">
        <v>30</v>
      </c>
      <c r="C43" s="7" t="s">
        <v>98</v>
      </c>
      <c r="D43" s="6" t="s">
        <v>98</v>
      </c>
      <c r="E43" s="8" t="s">
        <v>99</v>
      </c>
      <c r="F43" s="9">
        <v>3510</v>
      </c>
      <c r="G43" s="9">
        <v>3510</v>
      </c>
      <c r="H43" s="9">
        <v>0</v>
      </c>
      <c r="I43" s="9">
        <v>1918</v>
      </c>
      <c r="J43" s="9">
        <v>1918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1592</v>
      </c>
      <c r="Y43" s="9">
        <v>1592</v>
      </c>
      <c r="Z43" s="9">
        <v>0</v>
      </c>
      <c r="AA43" s="9">
        <v>0</v>
      </c>
      <c r="AB43" s="9">
        <v>0</v>
      </c>
      <c r="AC43" s="9">
        <v>0</v>
      </c>
      <c r="AD43" s="9">
        <v>148</v>
      </c>
      <c r="AE43" s="9">
        <v>148</v>
      </c>
      <c r="AF43" s="9">
        <v>0</v>
      </c>
      <c r="AG43" s="9">
        <v>94</v>
      </c>
      <c r="AH43" s="9">
        <v>94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54</v>
      </c>
      <c r="AW43" s="9">
        <v>54</v>
      </c>
      <c r="AX43" s="9">
        <v>0</v>
      </c>
      <c r="AY43" s="9">
        <v>0</v>
      </c>
      <c r="AZ43" s="9">
        <v>0</v>
      </c>
      <c r="BA43" s="9">
        <v>0</v>
      </c>
    </row>
    <row r="44" spans="1:53" x14ac:dyDescent="0.25">
      <c r="A44" s="10"/>
      <c r="B44" s="6">
        <v>31</v>
      </c>
      <c r="C44" s="7" t="s">
        <v>100</v>
      </c>
      <c r="D44" s="6" t="s">
        <v>100</v>
      </c>
      <c r="E44" s="8" t="s">
        <v>101</v>
      </c>
      <c r="F44" s="9">
        <v>537</v>
      </c>
      <c r="G44" s="9">
        <v>537</v>
      </c>
      <c r="H44" s="9">
        <v>0</v>
      </c>
      <c r="I44" s="9">
        <v>537</v>
      </c>
      <c r="J44" s="9">
        <v>537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56</v>
      </c>
      <c r="AE44" s="9">
        <v>56</v>
      </c>
      <c r="AF44" s="9">
        <v>0</v>
      </c>
      <c r="AG44" s="9">
        <v>56</v>
      </c>
      <c r="AH44" s="9">
        <v>56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</row>
    <row r="45" spans="1:53" x14ac:dyDescent="0.25">
      <c r="A45" s="10"/>
      <c r="B45" s="6">
        <v>32</v>
      </c>
      <c r="C45" s="7" t="s">
        <v>102</v>
      </c>
      <c r="D45" s="6" t="s">
        <v>102</v>
      </c>
      <c r="E45" s="8" t="s">
        <v>103</v>
      </c>
      <c r="F45" s="9">
        <v>16261</v>
      </c>
      <c r="G45" s="9">
        <v>16261</v>
      </c>
      <c r="H45" s="9">
        <v>0</v>
      </c>
      <c r="I45" s="9">
        <v>14927</v>
      </c>
      <c r="J45" s="9">
        <v>14927</v>
      </c>
      <c r="K45" s="9">
        <v>0</v>
      </c>
      <c r="L45" s="9">
        <v>0</v>
      </c>
      <c r="M45" s="9">
        <v>0</v>
      </c>
      <c r="N45" s="9">
        <v>0</v>
      </c>
      <c r="O45" s="9">
        <v>227</v>
      </c>
      <c r="P45" s="9">
        <v>227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1107</v>
      </c>
      <c r="Y45" s="9">
        <v>1107</v>
      </c>
      <c r="Z45" s="9">
        <v>0</v>
      </c>
      <c r="AA45" s="9">
        <v>0</v>
      </c>
      <c r="AB45" s="9">
        <v>0</v>
      </c>
      <c r="AC45" s="9">
        <v>0</v>
      </c>
      <c r="AD45" s="9">
        <v>381</v>
      </c>
      <c r="AE45" s="9">
        <v>381</v>
      </c>
      <c r="AF45" s="9">
        <v>0</v>
      </c>
      <c r="AG45" s="9">
        <v>143</v>
      </c>
      <c r="AH45" s="9">
        <v>143</v>
      </c>
      <c r="AI45" s="9">
        <v>0</v>
      </c>
      <c r="AJ45" s="9">
        <v>0</v>
      </c>
      <c r="AK45" s="9">
        <v>0</v>
      </c>
      <c r="AL45" s="9">
        <v>0</v>
      </c>
      <c r="AM45" s="9">
        <v>227</v>
      </c>
      <c r="AN45" s="9">
        <v>227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11</v>
      </c>
      <c r="AW45" s="9">
        <v>11</v>
      </c>
      <c r="AX45" s="9">
        <v>0</v>
      </c>
      <c r="AY45" s="9">
        <v>0</v>
      </c>
      <c r="AZ45" s="9">
        <v>0</v>
      </c>
      <c r="BA45" s="9">
        <v>0</v>
      </c>
    </row>
    <row r="46" spans="1:53" ht="24" x14ac:dyDescent="0.25">
      <c r="A46" s="10"/>
      <c r="B46" s="6">
        <v>33</v>
      </c>
      <c r="C46" s="7" t="s">
        <v>104</v>
      </c>
      <c r="D46" s="6" t="s">
        <v>104</v>
      </c>
      <c r="E46" s="8" t="s">
        <v>105</v>
      </c>
      <c r="F46" s="9">
        <v>6465</v>
      </c>
      <c r="G46" s="9">
        <v>6465</v>
      </c>
      <c r="H46" s="9">
        <v>0</v>
      </c>
      <c r="I46" s="9">
        <v>4665</v>
      </c>
      <c r="J46" s="9">
        <v>4665</v>
      </c>
      <c r="K46" s="9">
        <v>0</v>
      </c>
      <c r="L46" s="9">
        <v>0</v>
      </c>
      <c r="M46" s="9">
        <v>0</v>
      </c>
      <c r="N46" s="9">
        <v>0</v>
      </c>
      <c r="O46" s="9">
        <v>645</v>
      </c>
      <c r="P46" s="9">
        <v>645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1155</v>
      </c>
      <c r="Y46" s="9">
        <v>1155</v>
      </c>
      <c r="Z46" s="9">
        <v>0</v>
      </c>
      <c r="AA46" s="9">
        <v>0</v>
      </c>
      <c r="AB46" s="9">
        <v>0</v>
      </c>
      <c r="AC46" s="9">
        <v>0</v>
      </c>
      <c r="AD46" s="9">
        <v>721</v>
      </c>
      <c r="AE46" s="9">
        <v>721</v>
      </c>
      <c r="AF46" s="9">
        <v>0</v>
      </c>
      <c r="AG46" s="9">
        <v>52</v>
      </c>
      <c r="AH46" s="9">
        <v>52</v>
      </c>
      <c r="AI46" s="9">
        <v>0</v>
      </c>
      <c r="AJ46" s="9">
        <v>0</v>
      </c>
      <c r="AK46" s="9">
        <v>0</v>
      </c>
      <c r="AL46" s="9">
        <v>0</v>
      </c>
      <c r="AM46" s="9">
        <v>645</v>
      </c>
      <c r="AN46" s="9">
        <v>645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24</v>
      </c>
      <c r="AW46" s="9">
        <v>24</v>
      </c>
      <c r="AX46" s="9">
        <v>0</v>
      </c>
      <c r="AY46" s="9">
        <v>0</v>
      </c>
      <c r="AZ46" s="9">
        <v>0</v>
      </c>
      <c r="BA46" s="9">
        <v>0</v>
      </c>
    </row>
    <row r="47" spans="1:53" x14ac:dyDescent="0.25">
      <c r="A47" s="10"/>
      <c r="B47" s="6">
        <v>34</v>
      </c>
      <c r="C47" s="7" t="s">
        <v>106</v>
      </c>
      <c r="D47" s="6" t="s">
        <v>106</v>
      </c>
      <c r="E47" s="8" t="s">
        <v>107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</row>
    <row r="48" spans="1:53" x14ac:dyDescent="0.25">
      <c r="A48" s="10"/>
      <c r="B48" s="6">
        <v>35</v>
      </c>
      <c r="C48" s="7" t="s">
        <v>108</v>
      </c>
      <c r="D48" s="6" t="s">
        <v>108</v>
      </c>
      <c r="E48" s="8" t="s">
        <v>109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</row>
    <row r="49" spans="1:53" ht="24" x14ac:dyDescent="0.25">
      <c r="A49" s="10"/>
      <c r="B49" s="6">
        <v>36</v>
      </c>
      <c r="C49" s="7" t="s">
        <v>110</v>
      </c>
      <c r="D49" s="6" t="s">
        <v>110</v>
      </c>
      <c r="E49" s="8" t="s">
        <v>111</v>
      </c>
      <c r="F49" s="9">
        <v>1391</v>
      </c>
      <c r="G49" s="9">
        <v>1391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1391</v>
      </c>
      <c r="P49" s="9">
        <v>1391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1391</v>
      </c>
      <c r="AE49" s="9">
        <v>1391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1391</v>
      </c>
      <c r="AN49" s="9">
        <v>1391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</row>
    <row r="50" spans="1:53" x14ac:dyDescent="0.25">
      <c r="A50" s="10"/>
      <c r="B50" s="6">
        <v>37</v>
      </c>
      <c r="C50" s="7" t="s">
        <v>112</v>
      </c>
      <c r="D50" s="6" t="s">
        <v>112</v>
      </c>
      <c r="E50" s="8" t="s">
        <v>113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</row>
    <row r="51" spans="1:53" x14ac:dyDescent="0.25">
      <c r="A51" s="10"/>
      <c r="B51" s="6">
        <v>38</v>
      </c>
      <c r="C51" s="7" t="s">
        <v>114</v>
      </c>
      <c r="D51" s="6" t="s">
        <v>114</v>
      </c>
      <c r="E51" s="8" t="s">
        <v>115</v>
      </c>
      <c r="F51" s="9">
        <v>192374</v>
      </c>
      <c r="G51" s="9">
        <v>124485</v>
      </c>
      <c r="H51" s="9">
        <v>67889</v>
      </c>
      <c r="I51" s="9">
        <v>72312</v>
      </c>
      <c r="J51" s="9">
        <v>72312</v>
      </c>
      <c r="K51" s="9">
        <v>0</v>
      </c>
      <c r="L51" s="9">
        <v>97697</v>
      </c>
      <c r="M51" s="9">
        <v>29808</v>
      </c>
      <c r="N51" s="9">
        <v>67889</v>
      </c>
      <c r="O51" s="9">
        <v>11464</v>
      </c>
      <c r="P51" s="9">
        <v>11464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10901</v>
      </c>
      <c r="Y51" s="9">
        <v>10901</v>
      </c>
      <c r="Z51" s="9">
        <v>0</v>
      </c>
      <c r="AA51" s="9">
        <v>0</v>
      </c>
      <c r="AB51" s="9">
        <v>0</v>
      </c>
      <c r="AC51" s="9">
        <v>0</v>
      </c>
      <c r="AD51" s="9">
        <v>56862</v>
      </c>
      <c r="AE51" s="9">
        <v>34713</v>
      </c>
      <c r="AF51" s="9">
        <v>22149</v>
      </c>
      <c r="AG51" s="9">
        <v>2026</v>
      </c>
      <c r="AH51" s="9">
        <v>2026</v>
      </c>
      <c r="AI51" s="9">
        <v>0</v>
      </c>
      <c r="AJ51" s="9">
        <v>43051</v>
      </c>
      <c r="AK51" s="9">
        <v>20902</v>
      </c>
      <c r="AL51" s="9">
        <v>22149</v>
      </c>
      <c r="AM51" s="9">
        <v>11464</v>
      </c>
      <c r="AN51" s="9">
        <v>11464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321</v>
      </c>
      <c r="AW51" s="9">
        <v>321</v>
      </c>
      <c r="AX51" s="9">
        <v>0</v>
      </c>
      <c r="AY51" s="9">
        <v>0</v>
      </c>
      <c r="AZ51" s="9">
        <v>0</v>
      </c>
      <c r="BA51" s="9">
        <v>0</v>
      </c>
    </row>
    <row r="52" spans="1:53" x14ac:dyDescent="0.25">
      <c r="A52" s="10"/>
      <c r="B52" s="6">
        <v>39</v>
      </c>
      <c r="C52" s="7" t="s">
        <v>116</v>
      </c>
      <c r="D52" s="6" t="s">
        <v>116</v>
      </c>
      <c r="E52" s="8" t="s">
        <v>117</v>
      </c>
      <c r="F52" s="9">
        <v>201384</v>
      </c>
      <c r="G52" s="9">
        <v>201384</v>
      </c>
      <c r="H52" s="9">
        <v>0</v>
      </c>
      <c r="I52" s="9">
        <v>167109</v>
      </c>
      <c r="J52" s="9">
        <v>167109</v>
      </c>
      <c r="K52" s="9">
        <v>0</v>
      </c>
      <c r="L52" s="9">
        <v>24003</v>
      </c>
      <c r="M52" s="9">
        <v>24003</v>
      </c>
      <c r="N52" s="9">
        <v>0</v>
      </c>
      <c r="O52" s="9">
        <v>7692</v>
      </c>
      <c r="P52" s="9">
        <v>7692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2580</v>
      </c>
      <c r="Y52" s="9">
        <v>2580</v>
      </c>
      <c r="Z52" s="9">
        <v>0</v>
      </c>
      <c r="AA52" s="9">
        <v>0</v>
      </c>
      <c r="AB52" s="9">
        <v>0</v>
      </c>
      <c r="AC52" s="9">
        <v>0</v>
      </c>
      <c r="AD52" s="9">
        <v>13314</v>
      </c>
      <c r="AE52" s="9">
        <v>13314</v>
      </c>
      <c r="AF52" s="9">
        <v>0</v>
      </c>
      <c r="AG52" s="9">
        <v>3839</v>
      </c>
      <c r="AH52" s="9">
        <v>3839</v>
      </c>
      <c r="AI52" s="9">
        <v>0</v>
      </c>
      <c r="AJ52" s="9">
        <v>1686</v>
      </c>
      <c r="AK52" s="9">
        <v>1686</v>
      </c>
      <c r="AL52" s="9">
        <v>0</v>
      </c>
      <c r="AM52" s="9">
        <v>7692</v>
      </c>
      <c r="AN52" s="9">
        <v>7692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97</v>
      </c>
      <c r="AW52" s="9">
        <v>97</v>
      </c>
      <c r="AX52" s="9">
        <v>0</v>
      </c>
      <c r="AY52" s="9">
        <v>0</v>
      </c>
      <c r="AZ52" s="9">
        <v>0</v>
      </c>
      <c r="BA52" s="9">
        <v>0</v>
      </c>
    </row>
    <row r="53" spans="1:53" x14ac:dyDescent="0.25">
      <c r="A53" s="10"/>
      <c r="B53" s="6">
        <v>40</v>
      </c>
      <c r="C53" s="7" t="s">
        <v>118</v>
      </c>
      <c r="D53" s="6" t="s">
        <v>118</v>
      </c>
      <c r="E53" s="8" t="s">
        <v>119</v>
      </c>
      <c r="F53" s="9">
        <v>50454</v>
      </c>
      <c r="G53" s="9">
        <v>50454</v>
      </c>
      <c r="H53" s="9">
        <v>0</v>
      </c>
      <c r="I53" s="9">
        <v>20172</v>
      </c>
      <c r="J53" s="9">
        <v>20172</v>
      </c>
      <c r="K53" s="9">
        <v>0</v>
      </c>
      <c r="L53" s="9">
        <v>25020</v>
      </c>
      <c r="M53" s="9">
        <v>25020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5262</v>
      </c>
      <c r="Y53" s="9">
        <v>5262</v>
      </c>
      <c r="Z53" s="9">
        <v>0</v>
      </c>
      <c r="AA53" s="9">
        <v>0</v>
      </c>
      <c r="AB53" s="9">
        <v>0</v>
      </c>
      <c r="AC53" s="9">
        <v>0</v>
      </c>
      <c r="AD53" s="9">
        <v>2810</v>
      </c>
      <c r="AE53" s="9">
        <v>2810</v>
      </c>
      <c r="AF53" s="9">
        <v>0</v>
      </c>
      <c r="AG53" s="9">
        <v>869</v>
      </c>
      <c r="AH53" s="9">
        <v>869</v>
      </c>
      <c r="AI53" s="9">
        <v>0</v>
      </c>
      <c r="AJ53" s="9">
        <v>1740</v>
      </c>
      <c r="AK53" s="9">
        <v>1740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201</v>
      </c>
      <c r="AW53" s="9">
        <v>201</v>
      </c>
      <c r="AX53" s="9">
        <v>0</v>
      </c>
      <c r="AY53" s="9">
        <v>0</v>
      </c>
      <c r="AZ53" s="9">
        <v>0</v>
      </c>
      <c r="BA53" s="9">
        <v>0</v>
      </c>
    </row>
    <row r="54" spans="1:53" ht="24" x14ac:dyDescent="0.25">
      <c r="A54" s="10"/>
      <c r="B54" s="6">
        <v>41</v>
      </c>
      <c r="C54" s="7" t="s">
        <v>120</v>
      </c>
      <c r="D54" s="6" t="s">
        <v>120</v>
      </c>
      <c r="E54" s="8" t="s">
        <v>121</v>
      </c>
      <c r="F54" s="9">
        <v>41944</v>
      </c>
      <c r="G54" s="9">
        <v>41944</v>
      </c>
      <c r="H54" s="9">
        <v>0</v>
      </c>
      <c r="I54" s="9">
        <v>39940</v>
      </c>
      <c r="J54" s="9">
        <v>39940</v>
      </c>
      <c r="K54" s="9">
        <v>0</v>
      </c>
      <c r="L54" s="9">
        <v>0</v>
      </c>
      <c r="M54" s="9">
        <v>0</v>
      </c>
      <c r="N54" s="9">
        <v>0</v>
      </c>
      <c r="O54" s="9">
        <v>693</v>
      </c>
      <c r="P54" s="9">
        <v>693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1311</v>
      </c>
      <c r="Y54" s="9">
        <v>1311</v>
      </c>
      <c r="Z54" s="9">
        <v>0</v>
      </c>
      <c r="AA54" s="9">
        <v>0</v>
      </c>
      <c r="AB54" s="9">
        <v>0</v>
      </c>
      <c r="AC54" s="9">
        <v>0</v>
      </c>
      <c r="AD54" s="9">
        <v>1576</v>
      </c>
      <c r="AE54" s="9">
        <v>1576</v>
      </c>
      <c r="AF54" s="9">
        <v>0</v>
      </c>
      <c r="AG54" s="9">
        <v>868</v>
      </c>
      <c r="AH54" s="9">
        <v>868</v>
      </c>
      <c r="AI54" s="9">
        <v>0</v>
      </c>
      <c r="AJ54" s="9">
        <v>0</v>
      </c>
      <c r="AK54" s="9">
        <v>0</v>
      </c>
      <c r="AL54" s="9">
        <v>0</v>
      </c>
      <c r="AM54" s="9">
        <v>693</v>
      </c>
      <c r="AN54" s="9">
        <v>693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15</v>
      </c>
      <c r="AW54" s="9">
        <v>15</v>
      </c>
      <c r="AX54" s="9">
        <v>0</v>
      </c>
      <c r="AY54" s="9">
        <v>0</v>
      </c>
      <c r="AZ54" s="9">
        <v>0</v>
      </c>
      <c r="BA54" s="9">
        <v>0</v>
      </c>
    </row>
    <row r="55" spans="1:53" ht="24" x14ac:dyDescent="0.25">
      <c r="A55" s="10"/>
      <c r="B55" s="6">
        <v>42</v>
      </c>
      <c r="C55" s="7" t="s">
        <v>122</v>
      </c>
      <c r="D55" s="6" t="s">
        <v>122</v>
      </c>
      <c r="E55" s="8" t="s">
        <v>123</v>
      </c>
      <c r="F55" s="9">
        <v>230474</v>
      </c>
      <c r="G55" s="9">
        <v>230474</v>
      </c>
      <c r="H55" s="9">
        <v>0</v>
      </c>
      <c r="I55" s="9">
        <v>114781</v>
      </c>
      <c r="J55" s="9">
        <v>114781</v>
      </c>
      <c r="K55" s="9">
        <v>0</v>
      </c>
      <c r="L55" s="9">
        <v>24909</v>
      </c>
      <c r="M55" s="9">
        <v>24909</v>
      </c>
      <c r="N55" s="9">
        <v>0</v>
      </c>
      <c r="O55" s="9">
        <v>61394</v>
      </c>
      <c r="P55" s="9">
        <v>61394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29390</v>
      </c>
      <c r="Y55" s="9">
        <v>29390</v>
      </c>
      <c r="Z55" s="9">
        <v>0</v>
      </c>
      <c r="AA55" s="9">
        <v>0</v>
      </c>
      <c r="AB55" s="9">
        <v>0</v>
      </c>
      <c r="AC55" s="9">
        <v>0</v>
      </c>
      <c r="AD55" s="9">
        <v>82009</v>
      </c>
      <c r="AE55" s="9">
        <v>82009</v>
      </c>
      <c r="AF55" s="9">
        <v>0</v>
      </c>
      <c r="AG55" s="9">
        <v>4287</v>
      </c>
      <c r="AH55" s="9">
        <v>4287</v>
      </c>
      <c r="AI55" s="9">
        <v>0</v>
      </c>
      <c r="AJ55" s="9">
        <v>15855</v>
      </c>
      <c r="AK55" s="9">
        <v>15855</v>
      </c>
      <c r="AL55" s="9">
        <v>0</v>
      </c>
      <c r="AM55" s="9">
        <v>61394</v>
      </c>
      <c r="AN55" s="9">
        <v>61394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473</v>
      </c>
      <c r="AW55" s="9">
        <v>473</v>
      </c>
      <c r="AX55" s="9">
        <v>0</v>
      </c>
      <c r="AY55" s="9">
        <v>0</v>
      </c>
      <c r="AZ55" s="9">
        <v>0</v>
      </c>
      <c r="BA55" s="9">
        <v>0</v>
      </c>
    </row>
    <row r="56" spans="1:53" ht="24" x14ac:dyDescent="0.25">
      <c r="A56" s="10"/>
      <c r="B56" s="6">
        <v>43</v>
      </c>
      <c r="C56" s="7" t="s">
        <v>124</v>
      </c>
      <c r="D56" s="6" t="s">
        <v>124</v>
      </c>
      <c r="E56" s="8" t="s">
        <v>125</v>
      </c>
      <c r="F56" s="9">
        <v>12539</v>
      </c>
      <c r="G56" s="9">
        <v>12539</v>
      </c>
      <c r="H56" s="9">
        <v>0</v>
      </c>
      <c r="I56" s="9">
        <v>5962</v>
      </c>
      <c r="J56" s="9">
        <v>5962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6577</v>
      </c>
      <c r="Y56" s="9">
        <v>6577</v>
      </c>
      <c r="Z56" s="9">
        <v>0</v>
      </c>
      <c r="AA56" s="9">
        <v>0</v>
      </c>
      <c r="AB56" s="9">
        <v>0</v>
      </c>
      <c r="AC56" s="9">
        <v>0</v>
      </c>
      <c r="AD56" s="9">
        <v>220</v>
      </c>
      <c r="AE56" s="9">
        <v>220</v>
      </c>
      <c r="AF56" s="9">
        <v>0</v>
      </c>
      <c r="AG56" s="9">
        <v>66</v>
      </c>
      <c r="AH56" s="9">
        <v>66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154</v>
      </c>
      <c r="AW56" s="9">
        <v>154</v>
      </c>
      <c r="AX56" s="9">
        <v>0</v>
      </c>
      <c r="AY56" s="9">
        <v>0</v>
      </c>
      <c r="AZ56" s="9">
        <v>0</v>
      </c>
      <c r="BA56" s="9">
        <v>0</v>
      </c>
    </row>
    <row r="57" spans="1:53" x14ac:dyDescent="0.25">
      <c r="A57" s="10"/>
      <c r="B57" s="6">
        <v>44</v>
      </c>
      <c r="C57" s="7" t="s">
        <v>126</v>
      </c>
      <c r="D57" s="6" t="s">
        <v>126</v>
      </c>
      <c r="E57" s="8" t="s">
        <v>127</v>
      </c>
      <c r="F57" s="9">
        <v>122207</v>
      </c>
      <c r="G57" s="9">
        <v>122207</v>
      </c>
      <c r="H57" s="9">
        <v>0</v>
      </c>
      <c r="I57" s="9">
        <v>90030</v>
      </c>
      <c r="J57" s="9">
        <v>90030</v>
      </c>
      <c r="K57" s="9">
        <v>0</v>
      </c>
      <c r="L57" s="9">
        <v>0</v>
      </c>
      <c r="M57" s="9">
        <v>0</v>
      </c>
      <c r="N57" s="9">
        <v>0</v>
      </c>
      <c r="O57" s="9">
        <v>1759</v>
      </c>
      <c r="P57" s="9">
        <v>1759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30418</v>
      </c>
      <c r="Y57" s="9">
        <v>30418</v>
      </c>
      <c r="Z57" s="9">
        <v>0</v>
      </c>
      <c r="AA57" s="9">
        <v>0</v>
      </c>
      <c r="AB57" s="9">
        <v>0</v>
      </c>
      <c r="AC57" s="9">
        <v>0</v>
      </c>
      <c r="AD57" s="9">
        <v>3754</v>
      </c>
      <c r="AE57" s="9">
        <v>3754</v>
      </c>
      <c r="AF57" s="9">
        <v>0</v>
      </c>
      <c r="AG57" s="9">
        <v>1395</v>
      </c>
      <c r="AH57" s="9">
        <v>1395</v>
      </c>
      <c r="AI57" s="9">
        <v>0</v>
      </c>
      <c r="AJ57" s="9">
        <v>0</v>
      </c>
      <c r="AK57" s="9">
        <v>0</v>
      </c>
      <c r="AL57" s="9">
        <v>0</v>
      </c>
      <c r="AM57" s="9">
        <v>1759</v>
      </c>
      <c r="AN57" s="9">
        <v>1759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600</v>
      </c>
      <c r="AW57" s="9">
        <v>600</v>
      </c>
      <c r="AX57" s="9">
        <v>0</v>
      </c>
      <c r="AY57" s="9">
        <v>0</v>
      </c>
      <c r="AZ57" s="9">
        <v>0</v>
      </c>
      <c r="BA57" s="9">
        <v>0</v>
      </c>
    </row>
    <row r="58" spans="1:53" x14ac:dyDescent="0.25">
      <c r="A58" s="10"/>
      <c r="B58" s="6">
        <v>45</v>
      </c>
      <c r="C58" s="7" t="s">
        <v>128</v>
      </c>
      <c r="D58" s="6" t="s">
        <v>128</v>
      </c>
      <c r="E58" s="8" t="s">
        <v>129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</row>
    <row r="59" spans="1:53" x14ac:dyDescent="0.25">
      <c r="A59" s="10"/>
      <c r="B59" s="6">
        <v>46</v>
      </c>
      <c r="C59" s="7" t="s">
        <v>130</v>
      </c>
      <c r="D59" s="6" t="s">
        <v>130</v>
      </c>
      <c r="E59" s="8" t="s">
        <v>131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</row>
    <row r="60" spans="1:53" ht="24" x14ac:dyDescent="0.25">
      <c r="A60" s="10"/>
      <c r="B60" s="6">
        <v>47</v>
      </c>
      <c r="C60" s="7" t="s">
        <v>132</v>
      </c>
      <c r="D60" s="6" t="s">
        <v>132</v>
      </c>
      <c r="E60" s="8" t="s">
        <v>133</v>
      </c>
      <c r="F60" s="9">
        <v>21359</v>
      </c>
      <c r="G60" s="9">
        <v>21359</v>
      </c>
      <c r="H60" s="9">
        <v>0</v>
      </c>
      <c r="I60" s="9">
        <v>14361</v>
      </c>
      <c r="J60" s="9">
        <v>14361</v>
      </c>
      <c r="K60" s="9">
        <v>0</v>
      </c>
      <c r="L60" s="9">
        <v>2820</v>
      </c>
      <c r="M60" s="9">
        <v>2820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4178</v>
      </c>
      <c r="Y60" s="9">
        <v>4178</v>
      </c>
      <c r="Z60" s="9">
        <v>0</v>
      </c>
      <c r="AA60" s="9">
        <v>0</v>
      </c>
      <c r="AB60" s="9">
        <v>0</v>
      </c>
      <c r="AC60" s="9">
        <v>0</v>
      </c>
      <c r="AD60" s="9">
        <v>2458</v>
      </c>
      <c r="AE60" s="9">
        <v>2458</v>
      </c>
      <c r="AF60" s="9">
        <v>0</v>
      </c>
      <c r="AG60" s="9">
        <v>344</v>
      </c>
      <c r="AH60" s="9">
        <v>344</v>
      </c>
      <c r="AI60" s="9">
        <v>0</v>
      </c>
      <c r="AJ60" s="9">
        <v>2033</v>
      </c>
      <c r="AK60" s="9">
        <v>2033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81</v>
      </c>
      <c r="AW60" s="9">
        <v>81</v>
      </c>
      <c r="AX60" s="9">
        <v>0</v>
      </c>
      <c r="AY60" s="9">
        <v>0</v>
      </c>
      <c r="AZ60" s="9">
        <v>0</v>
      </c>
      <c r="BA60" s="9">
        <v>0</v>
      </c>
    </row>
    <row r="61" spans="1:53" x14ac:dyDescent="0.25">
      <c r="A61" s="10"/>
      <c r="B61" s="6">
        <v>48</v>
      </c>
      <c r="C61" s="7" t="s">
        <v>134</v>
      </c>
      <c r="D61" s="6" t="s">
        <v>134</v>
      </c>
      <c r="E61" s="8" t="s">
        <v>135</v>
      </c>
      <c r="F61" s="9">
        <v>3192</v>
      </c>
      <c r="G61" s="9">
        <v>3192</v>
      </c>
      <c r="H61" s="9">
        <v>0</v>
      </c>
      <c r="I61" s="9">
        <v>2320</v>
      </c>
      <c r="J61" s="9">
        <v>2320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872</v>
      </c>
      <c r="Y61" s="9">
        <v>872</v>
      </c>
      <c r="Z61" s="9">
        <v>0</v>
      </c>
      <c r="AA61" s="9">
        <v>0</v>
      </c>
      <c r="AB61" s="9">
        <v>0</v>
      </c>
      <c r="AC61" s="9">
        <v>0</v>
      </c>
      <c r="AD61" s="9">
        <v>79</v>
      </c>
      <c r="AE61" s="9">
        <v>79</v>
      </c>
      <c r="AF61" s="9">
        <v>0</v>
      </c>
      <c r="AG61" s="9">
        <v>66</v>
      </c>
      <c r="AH61" s="9">
        <v>66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13</v>
      </c>
      <c r="AW61" s="9">
        <v>13</v>
      </c>
      <c r="AX61" s="9">
        <v>0</v>
      </c>
      <c r="AY61" s="9">
        <v>0</v>
      </c>
      <c r="AZ61" s="9">
        <v>0</v>
      </c>
      <c r="BA61" s="9">
        <v>0</v>
      </c>
    </row>
    <row r="62" spans="1:53" x14ac:dyDescent="0.25">
      <c r="A62" s="10"/>
      <c r="B62" s="6">
        <v>49</v>
      </c>
      <c r="C62" s="7" t="s">
        <v>136</v>
      </c>
      <c r="D62" s="6" t="s">
        <v>136</v>
      </c>
      <c r="E62" s="8" t="s">
        <v>137</v>
      </c>
      <c r="F62" s="9">
        <v>81</v>
      </c>
      <c r="G62" s="9">
        <v>81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81</v>
      </c>
      <c r="P62" s="9">
        <v>81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81</v>
      </c>
      <c r="AE62" s="9">
        <v>81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81</v>
      </c>
      <c r="AN62" s="9">
        <v>81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</row>
    <row r="63" spans="1:53" x14ac:dyDescent="0.25">
      <c r="A63" s="10"/>
      <c r="B63" s="6">
        <v>50</v>
      </c>
      <c r="C63" s="7" t="s">
        <v>138</v>
      </c>
      <c r="D63" s="6" t="s">
        <v>138</v>
      </c>
      <c r="E63" s="8" t="s">
        <v>139</v>
      </c>
      <c r="F63" s="9">
        <v>4885</v>
      </c>
      <c r="G63" s="9">
        <v>4885</v>
      </c>
      <c r="H63" s="9">
        <v>0</v>
      </c>
      <c r="I63" s="9">
        <v>3424</v>
      </c>
      <c r="J63" s="9">
        <v>3424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1461</v>
      </c>
      <c r="Y63" s="9">
        <v>1461</v>
      </c>
      <c r="Z63" s="9">
        <v>0</v>
      </c>
      <c r="AA63" s="9">
        <v>0</v>
      </c>
      <c r="AB63" s="9">
        <v>0</v>
      </c>
      <c r="AC63" s="9">
        <v>0</v>
      </c>
      <c r="AD63" s="9">
        <v>92</v>
      </c>
      <c r="AE63" s="9">
        <v>92</v>
      </c>
      <c r="AF63" s="9">
        <v>0</v>
      </c>
      <c r="AG63" s="9">
        <v>35</v>
      </c>
      <c r="AH63" s="9">
        <v>35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57</v>
      </c>
      <c r="AW63" s="9">
        <v>57</v>
      </c>
      <c r="AX63" s="9">
        <v>0</v>
      </c>
      <c r="AY63" s="9">
        <v>0</v>
      </c>
      <c r="AZ63" s="9">
        <v>0</v>
      </c>
      <c r="BA63" s="9">
        <v>0</v>
      </c>
    </row>
    <row r="64" spans="1:53" x14ac:dyDescent="0.25">
      <c r="A64" s="10"/>
      <c r="B64" s="6">
        <v>51</v>
      </c>
      <c r="C64" s="7" t="s">
        <v>140</v>
      </c>
      <c r="D64" s="6" t="s">
        <v>140</v>
      </c>
      <c r="E64" s="8" t="s">
        <v>141</v>
      </c>
      <c r="F64" s="9">
        <v>240</v>
      </c>
      <c r="G64" s="9">
        <v>240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240</v>
      </c>
      <c r="Y64" s="9">
        <v>240</v>
      </c>
      <c r="Z64" s="9">
        <v>0</v>
      </c>
      <c r="AA64" s="9">
        <v>0</v>
      </c>
      <c r="AB64" s="9">
        <v>0</v>
      </c>
      <c r="AC64" s="9">
        <v>0</v>
      </c>
      <c r="AD64" s="9">
        <v>1</v>
      </c>
      <c r="AE64" s="9">
        <v>1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1</v>
      </c>
      <c r="AW64" s="9">
        <v>1</v>
      </c>
      <c r="AX64" s="9">
        <v>0</v>
      </c>
      <c r="AY64" s="9">
        <v>0</v>
      </c>
      <c r="AZ64" s="9">
        <v>0</v>
      </c>
      <c r="BA64" s="9">
        <v>0</v>
      </c>
    </row>
    <row r="65" spans="1:53" ht="24" x14ac:dyDescent="0.25">
      <c r="A65" s="10"/>
      <c r="B65" s="6">
        <v>52</v>
      </c>
      <c r="C65" s="7" t="s">
        <v>142</v>
      </c>
      <c r="D65" s="6" t="s">
        <v>142</v>
      </c>
      <c r="E65" s="8" t="s">
        <v>143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</row>
    <row r="66" spans="1:53" ht="24" x14ac:dyDescent="0.25">
      <c r="A66" s="10"/>
      <c r="B66" s="6">
        <v>53</v>
      </c>
      <c r="C66" s="7" t="s">
        <v>144</v>
      </c>
      <c r="D66" s="6" t="s">
        <v>144</v>
      </c>
      <c r="E66" s="8" t="s">
        <v>145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</row>
    <row r="67" spans="1:53" x14ac:dyDescent="0.25">
      <c r="A67" s="10"/>
      <c r="B67" s="6">
        <v>54</v>
      </c>
      <c r="C67" s="7" t="s">
        <v>146</v>
      </c>
      <c r="D67" s="6" t="s">
        <v>146</v>
      </c>
      <c r="E67" s="8" t="s">
        <v>147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</row>
    <row r="68" spans="1:53" ht="24" x14ac:dyDescent="0.25">
      <c r="A68" s="10"/>
      <c r="B68" s="6">
        <v>55</v>
      </c>
      <c r="C68" s="7" t="s">
        <v>148</v>
      </c>
      <c r="D68" s="6" t="s">
        <v>148</v>
      </c>
      <c r="E68" s="8" t="s">
        <v>149</v>
      </c>
      <c r="F68" s="9">
        <v>299</v>
      </c>
      <c r="G68" s="9">
        <v>299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299</v>
      </c>
      <c r="Y68" s="9">
        <v>299</v>
      </c>
      <c r="Z68" s="9">
        <v>0</v>
      </c>
      <c r="AA68" s="9">
        <v>0</v>
      </c>
      <c r="AB68" s="9">
        <v>0</v>
      </c>
      <c r="AC68" s="9">
        <v>0</v>
      </c>
      <c r="AD68" s="9">
        <v>3</v>
      </c>
      <c r="AE68" s="9">
        <v>3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3</v>
      </c>
      <c r="AW68" s="9">
        <v>3</v>
      </c>
      <c r="AX68" s="9">
        <v>0</v>
      </c>
      <c r="AY68" s="9">
        <v>0</v>
      </c>
      <c r="AZ68" s="9">
        <v>0</v>
      </c>
      <c r="BA68" s="9">
        <v>0</v>
      </c>
    </row>
    <row r="69" spans="1:53" x14ac:dyDescent="0.25">
      <c r="A69" s="10"/>
      <c r="B69" s="6">
        <v>56</v>
      </c>
      <c r="C69" s="7" t="s">
        <v>150</v>
      </c>
      <c r="D69" s="6" t="s">
        <v>150</v>
      </c>
      <c r="E69" s="8" t="s">
        <v>151</v>
      </c>
      <c r="F69" s="9">
        <v>36</v>
      </c>
      <c r="G69" s="9">
        <v>36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36</v>
      </c>
      <c r="Y69" s="9">
        <v>36</v>
      </c>
      <c r="Z69" s="9">
        <v>0</v>
      </c>
      <c r="AA69" s="9">
        <v>0</v>
      </c>
      <c r="AB69" s="9">
        <v>0</v>
      </c>
      <c r="AC69" s="9">
        <v>0</v>
      </c>
      <c r="AD69" s="9">
        <v>1</v>
      </c>
      <c r="AE69" s="9">
        <v>1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1</v>
      </c>
      <c r="AW69" s="9">
        <v>1</v>
      </c>
      <c r="AX69" s="9">
        <v>0</v>
      </c>
      <c r="AY69" s="9">
        <v>0</v>
      </c>
      <c r="AZ69" s="9">
        <v>0</v>
      </c>
      <c r="BA69" s="9">
        <v>0</v>
      </c>
    </row>
    <row r="70" spans="1:53" ht="24" x14ac:dyDescent="0.25">
      <c r="A70" s="10"/>
      <c r="B70" s="6">
        <v>57</v>
      </c>
      <c r="C70" s="7" t="s">
        <v>152</v>
      </c>
      <c r="D70" s="6" t="s">
        <v>152</v>
      </c>
      <c r="E70" s="8" t="s">
        <v>153</v>
      </c>
      <c r="F70" s="9">
        <v>34051</v>
      </c>
      <c r="G70" s="9">
        <v>34051</v>
      </c>
      <c r="H70" s="9">
        <v>0</v>
      </c>
      <c r="I70" s="9">
        <v>30100</v>
      </c>
      <c r="J70" s="9">
        <v>30100</v>
      </c>
      <c r="K70" s="9">
        <v>0</v>
      </c>
      <c r="L70" s="9">
        <v>3566</v>
      </c>
      <c r="M70" s="9">
        <v>3566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385</v>
      </c>
      <c r="Y70" s="9">
        <v>385</v>
      </c>
      <c r="Z70" s="9">
        <v>0</v>
      </c>
      <c r="AA70" s="9">
        <v>0</v>
      </c>
      <c r="AB70" s="9">
        <v>0</v>
      </c>
      <c r="AC70" s="9">
        <v>0</v>
      </c>
      <c r="AD70" s="9">
        <v>1888</v>
      </c>
      <c r="AE70" s="9">
        <v>1888</v>
      </c>
      <c r="AF70" s="9">
        <v>0</v>
      </c>
      <c r="AG70" s="9">
        <v>1220</v>
      </c>
      <c r="AH70" s="9">
        <v>1220</v>
      </c>
      <c r="AI70" s="9">
        <v>0</v>
      </c>
      <c r="AJ70" s="9">
        <v>667</v>
      </c>
      <c r="AK70" s="9">
        <v>667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1</v>
      </c>
      <c r="AW70" s="9">
        <v>1</v>
      </c>
      <c r="AX70" s="9">
        <v>0</v>
      </c>
      <c r="AY70" s="9">
        <v>0</v>
      </c>
      <c r="AZ70" s="9">
        <v>0</v>
      </c>
      <c r="BA70" s="9">
        <v>0</v>
      </c>
    </row>
    <row r="71" spans="1:53" ht="24" x14ac:dyDescent="0.25">
      <c r="A71" s="10"/>
      <c r="B71" s="6">
        <v>58</v>
      </c>
      <c r="C71" s="7" t="s">
        <v>154</v>
      </c>
      <c r="D71" s="6" t="s">
        <v>154</v>
      </c>
      <c r="E71" s="8" t="s">
        <v>155</v>
      </c>
      <c r="F71" s="9">
        <v>246</v>
      </c>
      <c r="G71" s="9">
        <v>246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246</v>
      </c>
      <c r="Y71" s="9">
        <v>246</v>
      </c>
      <c r="Z71" s="9">
        <v>0</v>
      </c>
      <c r="AA71" s="9">
        <v>0</v>
      </c>
      <c r="AB71" s="9">
        <v>0</v>
      </c>
      <c r="AC71" s="9">
        <v>0</v>
      </c>
      <c r="AD71" s="9">
        <v>2</v>
      </c>
      <c r="AE71" s="9">
        <v>2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2</v>
      </c>
      <c r="AW71" s="9">
        <v>2</v>
      </c>
      <c r="AX71" s="9">
        <v>0</v>
      </c>
      <c r="AY71" s="9">
        <v>0</v>
      </c>
      <c r="AZ71" s="9">
        <v>0</v>
      </c>
      <c r="BA71" s="9">
        <v>0</v>
      </c>
    </row>
    <row r="72" spans="1:53" ht="24" x14ac:dyDescent="0.25">
      <c r="A72" s="10"/>
      <c r="B72" s="6">
        <v>59</v>
      </c>
      <c r="C72" s="7" t="s">
        <v>156</v>
      </c>
      <c r="D72" s="6" t="s">
        <v>156</v>
      </c>
      <c r="E72" s="8" t="s">
        <v>157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2</v>
      </c>
      <c r="AE72" s="9">
        <v>2</v>
      </c>
      <c r="AF72" s="9">
        <v>0</v>
      </c>
      <c r="AG72" s="9">
        <v>2</v>
      </c>
      <c r="AH72" s="9">
        <v>2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</row>
    <row r="73" spans="1:53" x14ac:dyDescent="0.25">
      <c r="A73" s="10"/>
      <c r="B73" s="6">
        <v>60</v>
      </c>
      <c r="C73" s="7" t="s">
        <v>158</v>
      </c>
      <c r="D73" s="6" t="s">
        <v>158</v>
      </c>
      <c r="E73" s="8" t="s">
        <v>159</v>
      </c>
      <c r="F73" s="9">
        <v>8668</v>
      </c>
      <c r="G73" s="9">
        <v>8668</v>
      </c>
      <c r="H73" s="9">
        <v>0</v>
      </c>
      <c r="I73" s="9">
        <v>5316</v>
      </c>
      <c r="J73" s="9">
        <v>5316</v>
      </c>
      <c r="K73" s="9">
        <v>0</v>
      </c>
      <c r="L73" s="9">
        <v>0</v>
      </c>
      <c r="M73" s="9">
        <v>0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3132</v>
      </c>
      <c r="Y73" s="9">
        <v>3132</v>
      </c>
      <c r="Z73" s="9">
        <v>0</v>
      </c>
      <c r="AA73" s="9">
        <v>0</v>
      </c>
      <c r="AB73" s="9">
        <v>0</v>
      </c>
      <c r="AC73" s="9">
        <v>0</v>
      </c>
      <c r="AD73" s="9">
        <v>315</v>
      </c>
      <c r="AE73" s="9">
        <v>315</v>
      </c>
      <c r="AF73" s="9">
        <v>0</v>
      </c>
      <c r="AG73" s="9">
        <v>53</v>
      </c>
      <c r="AH73" s="9">
        <v>53</v>
      </c>
      <c r="AI73" s="9">
        <v>0</v>
      </c>
      <c r="AJ73" s="9">
        <v>0</v>
      </c>
      <c r="AK73" s="9">
        <v>0</v>
      </c>
      <c r="AL73" s="9">
        <v>0</v>
      </c>
      <c r="AM73" s="9">
        <v>220</v>
      </c>
      <c r="AN73" s="9">
        <v>220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42</v>
      </c>
      <c r="AW73" s="9">
        <v>42</v>
      </c>
      <c r="AX73" s="9">
        <v>0</v>
      </c>
      <c r="AY73" s="9">
        <v>0</v>
      </c>
      <c r="AZ73" s="9">
        <v>0</v>
      </c>
      <c r="BA73" s="9">
        <v>0</v>
      </c>
    </row>
    <row r="74" spans="1:53" x14ac:dyDescent="0.25">
      <c r="A74" s="10"/>
      <c r="B74" s="6">
        <v>61</v>
      </c>
      <c r="C74" s="7" t="s">
        <v>160</v>
      </c>
      <c r="D74" s="6" t="s">
        <v>160</v>
      </c>
      <c r="E74" s="8" t="s">
        <v>161</v>
      </c>
      <c r="F74" s="9">
        <v>3240</v>
      </c>
      <c r="G74" s="9">
        <v>3240</v>
      </c>
      <c r="H74" s="9">
        <v>0</v>
      </c>
      <c r="I74" s="9">
        <v>2857</v>
      </c>
      <c r="J74" s="9">
        <v>2857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383</v>
      </c>
      <c r="Y74" s="9">
        <v>383</v>
      </c>
      <c r="Z74" s="9">
        <v>0</v>
      </c>
      <c r="AA74" s="9">
        <v>0</v>
      </c>
      <c r="AB74" s="9">
        <v>0</v>
      </c>
      <c r="AC74" s="9">
        <v>0</v>
      </c>
      <c r="AD74" s="9">
        <v>60</v>
      </c>
      <c r="AE74" s="9">
        <v>60</v>
      </c>
      <c r="AF74" s="9">
        <v>0</v>
      </c>
      <c r="AG74" s="9">
        <v>54</v>
      </c>
      <c r="AH74" s="9">
        <v>54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6</v>
      </c>
      <c r="AW74" s="9">
        <v>6</v>
      </c>
      <c r="AX74" s="9">
        <v>0</v>
      </c>
      <c r="AY74" s="9">
        <v>0</v>
      </c>
      <c r="AZ74" s="9">
        <v>0</v>
      </c>
      <c r="BA74" s="9">
        <v>0</v>
      </c>
    </row>
    <row r="75" spans="1:53" ht="24" x14ac:dyDescent="0.25">
      <c r="A75" s="10"/>
      <c r="B75" s="6">
        <v>62</v>
      </c>
      <c r="C75" s="7" t="s">
        <v>162</v>
      </c>
      <c r="D75" s="6" t="s">
        <v>162</v>
      </c>
      <c r="E75" s="8" t="s">
        <v>163</v>
      </c>
      <c r="F75" s="9">
        <v>304</v>
      </c>
      <c r="G75" s="9">
        <v>304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304</v>
      </c>
      <c r="Y75" s="9">
        <v>304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</row>
    <row r="76" spans="1:53" ht="24" x14ac:dyDescent="0.25">
      <c r="A76" s="10"/>
      <c r="B76" s="6">
        <v>63</v>
      </c>
      <c r="C76" s="7" t="s">
        <v>164</v>
      </c>
      <c r="D76" s="6" t="s">
        <v>164</v>
      </c>
      <c r="E76" s="8" t="s">
        <v>165</v>
      </c>
      <c r="F76" s="9">
        <v>14003</v>
      </c>
      <c r="G76" s="9">
        <v>14003</v>
      </c>
      <c r="H76" s="9">
        <v>0</v>
      </c>
      <c r="I76" s="9">
        <v>13868</v>
      </c>
      <c r="J76" s="9">
        <v>13868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135</v>
      </c>
      <c r="Y76" s="9">
        <v>135</v>
      </c>
      <c r="Z76" s="9">
        <v>0</v>
      </c>
      <c r="AA76" s="9">
        <v>0</v>
      </c>
      <c r="AB76" s="9">
        <v>0</v>
      </c>
      <c r="AC76" s="9">
        <v>0</v>
      </c>
      <c r="AD76" s="9">
        <v>274</v>
      </c>
      <c r="AE76" s="9">
        <v>274</v>
      </c>
      <c r="AF76" s="9">
        <v>0</v>
      </c>
      <c r="AG76" s="9">
        <v>269</v>
      </c>
      <c r="AH76" s="9">
        <v>269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5</v>
      </c>
      <c r="AW76" s="9">
        <v>5</v>
      </c>
      <c r="AX76" s="9">
        <v>0</v>
      </c>
      <c r="AY76" s="9">
        <v>0</v>
      </c>
      <c r="AZ76" s="9">
        <v>0</v>
      </c>
      <c r="BA76" s="9">
        <v>0</v>
      </c>
    </row>
    <row r="77" spans="1:53" x14ac:dyDescent="0.25">
      <c r="A77" s="10"/>
      <c r="B77" s="6">
        <v>64</v>
      </c>
      <c r="C77" s="7" t="s">
        <v>166</v>
      </c>
      <c r="D77" s="6" t="s">
        <v>166</v>
      </c>
      <c r="E77" s="8" t="s">
        <v>167</v>
      </c>
      <c r="F77" s="9">
        <v>3408</v>
      </c>
      <c r="G77" s="9">
        <v>3408</v>
      </c>
      <c r="H77" s="9">
        <v>0</v>
      </c>
      <c r="I77" s="9">
        <v>2555</v>
      </c>
      <c r="J77" s="9">
        <v>2555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853</v>
      </c>
      <c r="Y77" s="9">
        <v>853</v>
      </c>
      <c r="Z77" s="9">
        <v>0</v>
      </c>
      <c r="AA77" s="9">
        <v>0</v>
      </c>
      <c r="AB77" s="9">
        <v>0</v>
      </c>
      <c r="AC77" s="9">
        <v>0</v>
      </c>
      <c r="AD77" s="9">
        <v>47</v>
      </c>
      <c r="AE77" s="9">
        <v>47</v>
      </c>
      <c r="AF77" s="9">
        <v>0</v>
      </c>
      <c r="AG77" s="9">
        <v>37</v>
      </c>
      <c r="AH77" s="9">
        <v>37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10</v>
      </c>
      <c r="AW77" s="9">
        <v>10</v>
      </c>
      <c r="AX77" s="9">
        <v>0</v>
      </c>
      <c r="AY77" s="9">
        <v>0</v>
      </c>
      <c r="AZ77" s="9">
        <v>0</v>
      </c>
      <c r="BA77" s="9">
        <v>0</v>
      </c>
    </row>
    <row r="78" spans="1:53" x14ac:dyDescent="0.25">
      <c r="A78" s="10"/>
      <c r="B78" s="6">
        <v>65</v>
      </c>
      <c r="C78" s="7" t="s">
        <v>168</v>
      </c>
      <c r="D78" s="6" t="s">
        <v>168</v>
      </c>
      <c r="E78" s="8" t="s">
        <v>169</v>
      </c>
      <c r="F78" s="9">
        <v>3208</v>
      </c>
      <c r="G78" s="9">
        <v>3208</v>
      </c>
      <c r="H78" s="9">
        <v>0</v>
      </c>
      <c r="I78" s="9">
        <v>2675</v>
      </c>
      <c r="J78" s="9">
        <v>2675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533</v>
      </c>
      <c r="Y78" s="9">
        <v>533</v>
      </c>
      <c r="Z78" s="9">
        <v>0</v>
      </c>
      <c r="AA78" s="9">
        <v>0</v>
      </c>
      <c r="AB78" s="9">
        <v>0</v>
      </c>
      <c r="AC78" s="9">
        <v>0</v>
      </c>
      <c r="AD78" s="9">
        <v>39</v>
      </c>
      <c r="AE78" s="9">
        <v>39</v>
      </c>
      <c r="AF78" s="9">
        <v>0</v>
      </c>
      <c r="AG78" s="9">
        <v>19</v>
      </c>
      <c r="AH78" s="9">
        <v>19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20</v>
      </c>
      <c r="AW78" s="9">
        <v>20</v>
      </c>
      <c r="AX78" s="9">
        <v>0</v>
      </c>
      <c r="AY78" s="9">
        <v>0</v>
      </c>
      <c r="AZ78" s="9">
        <v>0</v>
      </c>
      <c r="BA78" s="9">
        <v>0</v>
      </c>
    </row>
    <row r="79" spans="1:53" x14ac:dyDescent="0.25">
      <c r="A79" s="10"/>
      <c r="B79" s="6">
        <v>66</v>
      </c>
      <c r="C79" s="7" t="s">
        <v>170</v>
      </c>
      <c r="D79" s="6" t="s">
        <v>170</v>
      </c>
      <c r="E79" s="8" t="s">
        <v>171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</row>
    <row r="80" spans="1:53" x14ac:dyDescent="0.25">
      <c r="A80" s="10"/>
      <c r="B80" s="6">
        <v>67</v>
      </c>
      <c r="C80" s="7" t="s">
        <v>172</v>
      </c>
      <c r="D80" s="6" t="s">
        <v>172</v>
      </c>
      <c r="E80" s="8" t="s">
        <v>173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</row>
    <row r="81" spans="1:53" x14ac:dyDescent="0.25">
      <c r="A81" s="10"/>
      <c r="B81" s="6">
        <v>68</v>
      </c>
      <c r="C81" s="7" t="s">
        <v>174</v>
      </c>
      <c r="D81" s="6" t="s">
        <v>174</v>
      </c>
      <c r="E81" s="8" t="s">
        <v>175</v>
      </c>
      <c r="F81" s="9">
        <v>6367</v>
      </c>
      <c r="G81" s="9">
        <v>6367</v>
      </c>
      <c r="H81" s="9">
        <v>0</v>
      </c>
      <c r="I81" s="9">
        <v>3013</v>
      </c>
      <c r="J81" s="9">
        <v>3013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3354</v>
      </c>
      <c r="Y81" s="9">
        <v>3354</v>
      </c>
      <c r="Z81" s="9">
        <v>0</v>
      </c>
      <c r="AA81" s="9">
        <v>0</v>
      </c>
      <c r="AB81" s="9">
        <v>0</v>
      </c>
      <c r="AC81" s="9">
        <v>0</v>
      </c>
      <c r="AD81" s="9">
        <v>216</v>
      </c>
      <c r="AE81" s="9">
        <v>216</v>
      </c>
      <c r="AF81" s="9">
        <v>0</v>
      </c>
      <c r="AG81" s="9">
        <v>112</v>
      </c>
      <c r="AH81" s="9">
        <v>112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104</v>
      </c>
      <c r="AW81" s="9">
        <v>104</v>
      </c>
      <c r="AX81" s="9">
        <v>0</v>
      </c>
      <c r="AY81" s="9">
        <v>0</v>
      </c>
      <c r="AZ81" s="9">
        <v>0</v>
      </c>
      <c r="BA81" s="9">
        <v>0</v>
      </c>
    </row>
    <row r="82" spans="1:53" x14ac:dyDescent="0.25">
      <c r="A82" s="10"/>
      <c r="B82" s="6">
        <v>69</v>
      </c>
      <c r="C82" s="7" t="s">
        <v>176</v>
      </c>
      <c r="D82" s="6" t="s">
        <v>176</v>
      </c>
      <c r="E82" s="8" t="s">
        <v>177</v>
      </c>
      <c r="F82" s="9">
        <v>2486</v>
      </c>
      <c r="G82" s="9">
        <v>2486</v>
      </c>
      <c r="H82" s="9">
        <v>0</v>
      </c>
      <c r="I82" s="9">
        <v>2486</v>
      </c>
      <c r="J82" s="9">
        <v>2486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17</v>
      </c>
      <c r="AE82" s="9">
        <v>17</v>
      </c>
      <c r="AF82" s="9">
        <v>0</v>
      </c>
      <c r="AG82" s="9">
        <v>17</v>
      </c>
      <c r="AH82" s="9">
        <v>17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</row>
    <row r="83" spans="1:53" ht="36" x14ac:dyDescent="0.25">
      <c r="A83" s="10"/>
      <c r="B83" s="6">
        <v>70</v>
      </c>
      <c r="C83" s="7" t="s">
        <v>178</v>
      </c>
      <c r="D83" s="6" t="s">
        <v>178</v>
      </c>
      <c r="E83" s="8" t="s">
        <v>179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</row>
    <row r="84" spans="1:53" x14ac:dyDescent="0.25">
      <c r="A84" s="10"/>
      <c r="B84" s="6">
        <v>71</v>
      </c>
      <c r="C84" s="7" t="s">
        <v>180</v>
      </c>
      <c r="D84" s="6" t="s">
        <v>180</v>
      </c>
      <c r="E84" s="8" t="s">
        <v>181</v>
      </c>
      <c r="F84" s="9">
        <v>9371</v>
      </c>
      <c r="G84" s="9">
        <v>9371</v>
      </c>
      <c r="H84" s="9">
        <v>0</v>
      </c>
      <c r="I84" s="9">
        <v>7727</v>
      </c>
      <c r="J84" s="9">
        <v>7727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1644</v>
      </c>
      <c r="Y84" s="9">
        <v>1644</v>
      </c>
      <c r="Z84" s="9">
        <v>0</v>
      </c>
      <c r="AA84" s="9">
        <v>0</v>
      </c>
      <c r="AB84" s="9">
        <v>0</v>
      </c>
      <c r="AC84" s="9">
        <v>0</v>
      </c>
      <c r="AD84" s="9">
        <v>137</v>
      </c>
      <c r="AE84" s="9">
        <v>137</v>
      </c>
      <c r="AF84" s="9">
        <v>0</v>
      </c>
      <c r="AG84" s="9">
        <v>93</v>
      </c>
      <c r="AH84" s="9">
        <v>93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44</v>
      </c>
      <c r="AW84" s="9">
        <v>44</v>
      </c>
      <c r="AX84" s="9">
        <v>0</v>
      </c>
      <c r="AY84" s="9">
        <v>0</v>
      </c>
      <c r="AZ84" s="9">
        <v>0</v>
      </c>
      <c r="BA84" s="9">
        <v>0</v>
      </c>
    </row>
    <row r="85" spans="1:53" x14ac:dyDescent="0.25">
      <c r="A85" s="10"/>
      <c r="B85" s="6">
        <v>72</v>
      </c>
      <c r="C85" s="7" t="s">
        <v>182</v>
      </c>
      <c r="D85" s="6" t="s">
        <v>182</v>
      </c>
      <c r="E85" s="8" t="s">
        <v>183</v>
      </c>
      <c r="F85" s="9">
        <v>9365</v>
      </c>
      <c r="G85" s="9">
        <v>9365</v>
      </c>
      <c r="H85" s="9">
        <v>0</v>
      </c>
      <c r="I85" s="9">
        <v>3650</v>
      </c>
      <c r="J85" s="9">
        <v>3650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5715</v>
      </c>
      <c r="Y85" s="9">
        <v>5715</v>
      </c>
      <c r="Z85" s="9">
        <v>0</v>
      </c>
      <c r="AA85" s="9">
        <v>0</v>
      </c>
      <c r="AB85" s="9">
        <v>0</v>
      </c>
      <c r="AC85" s="9">
        <v>0</v>
      </c>
      <c r="AD85" s="9">
        <v>1255</v>
      </c>
      <c r="AE85" s="9">
        <v>1255</v>
      </c>
      <c r="AF85" s="9">
        <v>0</v>
      </c>
      <c r="AG85" s="9">
        <v>460</v>
      </c>
      <c r="AH85" s="9">
        <v>460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795</v>
      </c>
      <c r="AW85" s="9">
        <v>795</v>
      </c>
      <c r="AX85" s="9">
        <v>0</v>
      </c>
      <c r="AY85" s="9">
        <v>0</v>
      </c>
      <c r="AZ85" s="9">
        <v>0</v>
      </c>
      <c r="BA85" s="9">
        <v>0</v>
      </c>
    </row>
    <row r="86" spans="1:53" ht="24" x14ac:dyDescent="0.25">
      <c r="A86" s="10"/>
      <c r="B86" s="6">
        <v>73</v>
      </c>
      <c r="C86" s="7" t="s">
        <v>184</v>
      </c>
      <c r="D86" s="6" t="s">
        <v>184</v>
      </c>
      <c r="E86" s="8" t="s">
        <v>185</v>
      </c>
      <c r="F86" s="9">
        <v>2044</v>
      </c>
      <c r="G86" s="9">
        <v>2044</v>
      </c>
      <c r="H86" s="9">
        <v>0</v>
      </c>
      <c r="I86" s="9">
        <v>1429</v>
      </c>
      <c r="J86" s="9">
        <v>1429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615</v>
      </c>
      <c r="Y86" s="9">
        <v>615</v>
      </c>
      <c r="Z86" s="9">
        <v>0</v>
      </c>
      <c r="AA86" s="9">
        <v>0</v>
      </c>
      <c r="AB86" s="9">
        <v>0</v>
      </c>
      <c r="AC86" s="9">
        <v>0</v>
      </c>
      <c r="AD86" s="9">
        <v>28</v>
      </c>
      <c r="AE86" s="9">
        <v>28</v>
      </c>
      <c r="AF86" s="9">
        <v>0</v>
      </c>
      <c r="AG86" s="9">
        <v>21</v>
      </c>
      <c r="AH86" s="9">
        <v>21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7</v>
      </c>
      <c r="AW86" s="9">
        <v>7</v>
      </c>
      <c r="AX86" s="9">
        <v>0</v>
      </c>
      <c r="AY86" s="9">
        <v>0</v>
      </c>
      <c r="AZ86" s="9">
        <v>0</v>
      </c>
      <c r="BA86" s="9">
        <v>0</v>
      </c>
    </row>
    <row r="87" spans="1:53" ht="24" x14ac:dyDescent="0.25">
      <c r="A87" s="10"/>
      <c r="B87" s="6">
        <v>74</v>
      </c>
      <c r="C87" s="7" t="s">
        <v>186</v>
      </c>
      <c r="D87" s="6" t="s">
        <v>186</v>
      </c>
      <c r="E87" s="8" t="s">
        <v>187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</row>
    <row r="88" spans="1:53" x14ac:dyDescent="0.25">
      <c r="A88" s="10"/>
      <c r="B88" s="6">
        <v>75</v>
      </c>
      <c r="C88" s="7" t="s">
        <v>188</v>
      </c>
      <c r="D88" s="6" t="s">
        <v>188</v>
      </c>
      <c r="E88" s="8" t="s">
        <v>189</v>
      </c>
      <c r="F88" s="9">
        <v>1403</v>
      </c>
      <c r="G88" s="9">
        <v>1403</v>
      </c>
      <c r="H88" s="9">
        <v>0</v>
      </c>
      <c r="I88" s="9">
        <v>1108</v>
      </c>
      <c r="J88" s="9">
        <v>1108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295</v>
      </c>
      <c r="Y88" s="9">
        <v>295</v>
      </c>
      <c r="Z88" s="9">
        <v>0</v>
      </c>
      <c r="AA88" s="9">
        <v>0</v>
      </c>
      <c r="AB88" s="9">
        <v>0</v>
      </c>
      <c r="AC88" s="9">
        <v>0</v>
      </c>
      <c r="AD88" s="9">
        <v>102</v>
      </c>
      <c r="AE88" s="9">
        <v>102</v>
      </c>
      <c r="AF88" s="9">
        <v>0</v>
      </c>
      <c r="AG88" s="9">
        <v>100</v>
      </c>
      <c r="AH88" s="9">
        <v>100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2</v>
      </c>
      <c r="AW88" s="9">
        <v>2</v>
      </c>
      <c r="AX88" s="9">
        <v>0</v>
      </c>
      <c r="AY88" s="9">
        <v>0</v>
      </c>
      <c r="AZ88" s="9">
        <v>0</v>
      </c>
      <c r="BA88" s="9">
        <v>0</v>
      </c>
    </row>
    <row r="89" spans="1:53" x14ac:dyDescent="0.25">
      <c r="A89" s="10"/>
      <c r="B89" s="6">
        <v>76</v>
      </c>
      <c r="C89" s="7" t="s">
        <v>190</v>
      </c>
      <c r="D89" s="6" t="s">
        <v>190</v>
      </c>
      <c r="E89" s="8" t="s">
        <v>191</v>
      </c>
      <c r="F89" s="9">
        <v>22891</v>
      </c>
      <c r="G89" s="9">
        <v>22891</v>
      </c>
      <c r="H89" s="9">
        <v>0</v>
      </c>
      <c r="I89" s="9">
        <v>8954</v>
      </c>
      <c r="J89" s="9">
        <v>8954</v>
      </c>
      <c r="K89" s="9">
        <v>0</v>
      </c>
      <c r="L89" s="9">
        <v>9607</v>
      </c>
      <c r="M89" s="9">
        <v>9607</v>
      </c>
      <c r="N89" s="9">
        <v>0</v>
      </c>
      <c r="O89" s="9">
        <v>985</v>
      </c>
      <c r="P89" s="9">
        <v>985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3345</v>
      </c>
      <c r="Y89" s="9">
        <v>3345</v>
      </c>
      <c r="Z89" s="9">
        <v>0</v>
      </c>
      <c r="AA89" s="9">
        <v>0</v>
      </c>
      <c r="AB89" s="9">
        <v>0</v>
      </c>
      <c r="AC89" s="9">
        <v>0</v>
      </c>
      <c r="AD89" s="9">
        <v>11395</v>
      </c>
      <c r="AE89" s="9">
        <v>11395</v>
      </c>
      <c r="AF89" s="9">
        <v>0</v>
      </c>
      <c r="AG89" s="9">
        <v>594</v>
      </c>
      <c r="AH89" s="9">
        <v>594</v>
      </c>
      <c r="AI89" s="9">
        <v>0</v>
      </c>
      <c r="AJ89" s="9">
        <v>9607</v>
      </c>
      <c r="AK89" s="9">
        <v>9607</v>
      </c>
      <c r="AL89" s="9">
        <v>0</v>
      </c>
      <c r="AM89" s="9">
        <v>985</v>
      </c>
      <c r="AN89" s="9">
        <v>985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209</v>
      </c>
      <c r="AW89" s="9">
        <v>209</v>
      </c>
      <c r="AX89" s="9">
        <v>0</v>
      </c>
      <c r="AY89" s="9">
        <v>0</v>
      </c>
      <c r="AZ89" s="9">
        <v>0</v>
      </c>
      <c r="BA89" s="9">
        <v>0</v>
      </c>
    </row>
    <row r="90" spans="1:53" x14ac:dyDescent="0.25">
      <c r="A90" s="10"/>
      <c r="B90" s="6">
        <v>77</v>
      </c>
      <c r="C90" s="7" t="s">
        <v>192</v>
      </c>
      <c r="D90" s="6" t="s">
        <v>192</v>
      </c>
      <c r="E90" s="8" t="s">
        <v>193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</row>
    <row r="91" spans="1:53" x14ac:dyDescent="0.25">
      <c r="A91" s="10"/>
      <c r="B91" s="6">
        <v>78</v>
      </c>
      <c r="C91" s="7" t="s">
        <v>194</v>
      </c>
      <c r="D91" s="6" t="s">
        <v>194</v>
      </c>
      <c r="E91" s="8" t="s">
        <v>195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</row>
    <row r="92" spans="1:53" x14ac:dyDescent="0.25">
      <c r="A92" s="10"/>
      <c r="B92" s="6">
        <v>79</v>
      </c>
      <c r="C92" s="7" t="s">
        <v>196</v>
      </c>
      <c r="D92" s="6" t="s">
        <v>196</v>
      </c>
      <c r="E92" s="8" t="s">
        <v>197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</row>
    <row r="93" spans="1:53" ht="24" x14ac:dyDescent="0.25">
      <c r="A93" s="10"/>
      <c r="B93" s="6">
        <v>80</v>
      </c>
      <c r="C93" s="7" t="s">
        <v>198</v>
      </c>
      <c r="D93" s="6" t="s">
        <v>198</v>
      </c>
      <c r="E93" s="8" t="s">
        <v>199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</row>
    <row r="94" spans="1:53" x14ac:dyDescent="0.25">
      <c r="A94" s="10"/>
      <c r="B94" s="6">
        <v>81</v>
      </c>
      <c r="C94" s="7" t="s">
        <v>200</v>
      </c>
      <c r="D94" s="6" t="s">
        <v>200</v>
      </c>
      <c r="E94" s="8" t="s">
        <v>201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</row>
    <row r="95" spans="1:53" ht="24" x14ac:dyDescent="0.25">
      <c r="A95" s="10"/>
      <c r="B95" s="6">
        <v>82</v>
      </c>
      <c r="C95" s="7" t="s">
        <v>202</v>
      </c>
      <c r="D95" s="6" t="s">
        <v>202</v>
      </c>
      <c r="E95" s="8" t="s">
        <v>203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</row>
    <row r="96" spans="1:53" x14ac:dyDescent="0.25">
      <c r="A96" s="10"/>
      <c r="B96" s="6">
        <v>83</v>
      </c>
      <c r="C96" s="7" t="s">
        <v>204</v>
      </c>
      <c r="D96" s="6" t="s">
        <v>204</v>
      </c>
      <c r="E96" s="8" t="s">
        <v>205</v>
      </c>
      <c r="F96" s="9">
        <v>808</v>
      </c>
      <c r="G96" s="9">
        <v>808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808</v>
      </c>
      <c r="Y96" s="9">
        <v>808</v>
      </c>
      <c r="Z96" s="9">
        <v>0</v>
      </c>
      <c r="AA96" s="9">
        <v>0</v>
      </c>
      <c r="AB96" s="9">
        <v>0</v>
      </c>
      <c r="AC96" s="9">
        <v>0</v>
      </c>
      <c r="AD96" s="9">
        <v>6</v>
      </c>
      <c r="AE96" s="9">
        <v>6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6</v>
      </c>
      <c r="AW96" s="9">
        <v>6</v>
      </c>
      <c r="AX96" s="9">
        <v>0</v>
      </c>
      <c r="AY96" s="9">
        <v>0</v>
      </c>
      <c r="AZ96" s="9">
        <v>0</v>
      </c>
      <c r="BA96" s="9">
        <v>0</v>
      </c>
    </row>
    <row r="97" spans="1:53" ht="24" x14ac:dyDescent="0.25">
      <c r="A97" s="10"/>
      <c r="B97" s="6">
        <v>84</v>
      </c>
      <c r="C97" s="7" t="s">
        <v>206</v>
      </c>
      <c r="D97" s="6" t="s">
        <v>206</v>
      </c>
      <c r="E97" s="8" t="s">
        <v>207</v>
      </c>
      <c r="F97" s="9">
        <v>463</v>
      </c>
      <c r="G97" s="9">
        <v>463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463</v>
      </c>
      <c r="Y97" s="9">
        <v>463</v>
      </c>
      <c r="Z97" s="9">
        <v>0</v>
      </c>
      <c r="AA97" s="9">
        <v>0</v>
      </c>
      <c r="AB97" s="9">
        <v>0</v>
      </c>
      <c r="AC97" s="9">
        <v>0</v>
      </c>
      <c r="AD97" s="9">
        <v>5</v>
      </c>
      <c r="AE97" s="9">
        <v>5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5</v>
      </c>
      <c r="AW97" s="9">
        <v>5</v>
      </c>
      <c r="AX97" s="9">
        <v>0</v>
      </c>
      <c r="AY97" s="9">
        <v>0</v>
      </c>
      <c r="AZ97" s="9">
        <v>0</v>
      </c>
      <c r="BA97" s="9">
        <v>0</v>
      </c>
    </row>
    <row r="98" spans="1:53" x14ac:dyDescent="0.25">
      <c r="A98" s="10"/>
      <c r="B98" s="6">
        <v>85</v>
      </c>
      <c r="C98" s="7" t="s">
        <v>208</v>
      </c>
      <c r="D98" s="6" t="s">
        <v>208</v>
      </c>
      <c r="E98" s="8" t="s">
        <v>209</v>
      </c>
      <c r="F98" s="9">
        <v>903</v>
      </c>
      <c r="G98" s="9">
        <v>903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903</v>
      </c>
      <c r="Y98" s="9">
        <v>903</v>
      </c>
      <c r="Z98" s="9">
        <v>0</v>
      </c>
      <c r="AA98" s="9">
        <v>0</v>
      </c>
      <c r="AB98" s="9">
        <v>0</v>
      </c>
      <c r="AC98" s="9">
        <v>0</v>
      </c>
      <c r="AD98" s="9">
        <v>384</v>
      </c>
      <c r="AE98" s="9">
        <v>384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384</v>
      </c>
      <c r="AW98" s="9">
        <v>384</v>
      </c>
      <c r="AX98" s="9">
        <v>0</v>
      </c>
      <c r="AY98" s="9">
        <v>0</v>
      </c>
      <c r="AZ98" s="9">
        <v>0</v>
      </c>
      <c r="BA98" s="9">
        <v>0</v>
      </c>
    </row>
    <row r="99" spans="1:53" ht="24" x14ac:dyDescent="0.25">
      <c r="A99" s="10"/>
      <c r="B99" s="6">
        <v>86</v>
      </c>
      <c r="C99" s="7" t="s">
        <v>210</v>
      </c>
      <c r="D99" s="6" t="s">
        <v>210</v>
      </c>
      <c r="E99" s="8" t="s">
        <v>211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</row>
    <row r="100" spans="1:53" ht="24" x14ac:dyDescent="0.25">
      <c r="A100" s="10"/>
      <c r="B100" s="6">
        <v>87</v>
      </c>
      <c r="C100" s="7" t="s">
        <v>212</v>
      </c>
      <c r="D100" s="6" t="s">
        <v>212</v>
      </c>
      <c r="E100" s="8" t="s">
        <v>213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</row>
    <row r="101" spans="1:53" x14ac:dyDescent="0.25">
      <c r="A101" s="10"/>
      <c r="B101" s="6">
        <v>88</v>
      </c>
      <c r="C101" s="7" t="s">
        <v>214</v>
      </c>
      <c r="D101" s="6" t="s">
        <v>214</v>
      </c>
      <c r="E101" s="8" t="s">
        <v>215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</row>
    <row r="102" spans="1:53" ht="24" x14ac:dyDescent="0.25">
      <c r="A102" s="10"/>
      <c r="B102" s="6">
        <v>89</v>
      </c>
      <c r="C102" s="7" t="s">
        <v>216</v>
      </c>
      <c r="D102" s="6" t="s">
        <v>217</v>
      </c>
      <c r="E102" s="8" t="s">
        <v>218</v>
      </c>
      <c r="F102" s="9">
        <v>1262093</v>
      </c>
      <c r="G102" s="9">
        <v>1190174</v>
      </c>
      <c r="H102" s="9">
        <v>71919</v>
      </c>
      <c r="I102" s="9">
        <v>836605</v>
      </c>
      <c r="J102" s="9">
        <v>764686</v>
      </c>
      <c r="K102" s="9">
        <v>71919</v>
      </c>
      <c r="L102" s="9">
        <v>9582</v>
      </c>
      <c r="M102" s="9">
        <v>9582</v>
      </c>
      <c r="N102" s="9">
        <v>0</v>
      </c>
      <c r="O102" s="9">
        <v>339956</v>
      </c>
      <c r="P102" s="9">
        <v>339956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75950</v>
      </c>
      <c r="Y102" s="9">
        <v>75950</v>
      </c>
      <c r="Z102" s="9">
        <v>0</v>
      </c>
      <c r="AA102" s="9">
        <v>0</v>
      </c>
      <c r="AB102" s="9">
        <v>0</v>
      </c>
      <c r="AC102" s="9">
        <v>0</v>
      </c>
      <c r="AD102" s="9">
        <v>369897</v>
      </c>
      <c r="AE102" s="9">
        <v>364967</v>
      </c>
      <c r="AF102" s="9">
        <v>4930</v>
      </c>
      <c r="AG102" s="9">
        <v>28917</v>
      </c>
      <c r="AH102" s="9">
        <v>23987</v>
      </c>
      <c r="AI102" s="9">
        <v>4930</v>
      </c>
      <c r="AJ102" s="9">
        <v>2892</v>
      </c>
      <c r="AK102" s="9">
        <v>2892</v>
      </c>
      <c r="AL102" s="9">
        <v>0</v>
      </c>
      <c r="AM102" s="9">
        <v>328152</v>
      </c>
      <c r="AN102" s="9">
        <v>328152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9936</v>
      </c>
      <c r="AW102" s="9">
        <v>9936</v>
      </c>
      <c r="AX102" s="9">
        <v>0</v>
      </c>
      <c r="AY102" s="9">
        <v>0</v>
      </c>
      <c r="AZ102" s="9">
        <v>0</v>
      </c>
      <c r="BA102" s="9">
        <v>0</v>
      </c>
    </row>
    <row r="103" spans="1:53" x14ac:dyDescent="0.25">
      <c r="A103" s="10"/>
      <c r="B103" s="6">
        <v>90</v>
      </c>
      <c r="C103" s="7" t="s">
        <v>219</v>
      </c>
      <c r="D103" s="6" t="s">
        <v>217</v>
      </c>
      <c r="E103" s="8" t="s">
        <v>220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</row>
    <row r="114" spans="5:5" x14ac:dyDescent="0.25">
      <c r="E114" s="14"/>
    </row>
  </sheetData>
  <mergeCells count="26">
    <mergeCell ref="AG11:AI11"/>
    <mergeCell ref="AJ11:AL11"/>
    <mergeCell ref="AM11:AO11"/>
    <mergeCell ref="B10:B12"/>
    <mergeCell ref="C10:C12"/>
    <mergeCell ref="D10:D12"/>
    <mergeCell ref="E10:E12"/>
    <mergeCell ref="F10:AC10"/>
    <mergeCell ref="X11:Z11"/>
    <mergeCell ref="U11:W11"/>
    <mergeCell ref="AS11:AU11"/>
    <mergeCell ref="AP11:AR11"/>
    <mergeCell ref="AV11:AX11"/>
    <mergeCell ref="AD10:BA10"/>
    <mergeCell ref="F11:F12"/>
    <mergeCell ref="G11:G12"/>
    <mergeCell ref="H11:H12"/>
    <mergeCell ref="I11:K11"/>
    <mergeCell ref="L11:N11"/>
    <mergeCell ref="O11:Q11"/>
    <mergeCell ref="R11:T11"/>
    <mergeCell ref="AA11:AC11"/>
    <mergeCell ref="AD11:AD12"/>
    <mergeCell ref="AY11:BA11"/>
    <mergeCell ref="AE11:AE12"/>
    <mergeCell ref="AF11:A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2024-05-17T13:02:18Z</dcterms:modified>
</cp:coreProperties>
</file>