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0722\"/>
    </mc:Choice>
  </mc:AlternateContent>
  <xr:revisionPtr revIDLastSave="0" documentId="13_ncr:1_{955C2DAB-0730-449B-8B9A-A6421F21FD48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externalReferences>
    <externalReference r:id="rId3"/>
  </externalReference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IndexRange">[1]Лист1!$A$3:$AZ$4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" l="1"/>
  <c r="C2" i="2"/>
  <c r="E1" i="2" s="1"/>
  <c r="C1" i="2"/>
  <c r="D1" i="2" s="1"/>
  <c r="D3" i="2"/>
</calcChain>
</file>

<file path=xl/sharedStrings.xml><?xml version="1.0" encoding="utf-8"?>
<sst xmlns="http://schemas.openxmlformats.org/spreadsheetml/2006/main" count="229" uniqueCount="71">
  <si>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</si>
  <si>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</si>
  <si>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</si>
  <si>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</si>
  <si>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</si>
  <si>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банкноти і монети</t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</si>
  <si>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</si>
  <si>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</si>
  <si>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</si>
  <si>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</si>
  <si>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</si>
  <si>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</si>
  <si>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</si>
  <si>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</si>
  <si>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</si>
  <si>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</si>
  <si>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</si>
  <si>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</si>
  <si>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</si>
  <si>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</si>
  <si>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</si>
  <si>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</si>
  <si>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</si>
  <si>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</si>
  <si>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</si>
  <si>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</si>
  <si>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</si>
  <si>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</si>
  <si>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</si>
  <si>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</si>
  <si>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</si>
  <si>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</si>
  <si>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</si>
  <si>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</si>
  <si>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</si>
  <si>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</si>
  <si>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</si>
  <si>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</si>
  <si>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</si>
  <si>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</si>
  <si>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</si>
  <si>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</si>
  <si>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</si>
  <si>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</si>
  <si>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у національній валюті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</si>
  <si>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</si>
  <si>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20X</t>
  </si>
  <si>
    <t>6KX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</si>
  <si>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</si>
  <si>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r>
      <t xml:space="preserve">у національній 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</si>
  <si>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r>
      <t>у національній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</si>
  <si>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t>Чистий очікуваний відплив грошових коштів</t>
  </si>
  <si>
    <t>(тис. грн)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</si>
  <si>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</si>
  <si>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</si>
  <si>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</si>
  <si>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ITEM {Мнемоніка файлу} </t>
  </si>
  <si>
    <t>SRC_MAIN 30067 RN_DATA_6K ID_RN_DATA_6K_SQ {} {} SRC_T20X 30045 RN_DATA_20 ID_RN_DATA_20_SQ {} INDICATOR('B20020')</t>
  </si>
  <si>
    <t>ITEM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</si>
  <si>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</si>
  <si>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</si>
  <si>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</si>
  <si>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</si>
  <si>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</si>
  <si>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</si>
  <si>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</si>
  <si>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</si>
  <si>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</si>
  <si>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x</t>
  </si>
  <si>
    <t>Коефіцієнт покриття ліквідністю (LCR)</t>
  </si>
  <si>
    <t>станом на 01.07.2022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</si>
</sst>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trike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5" applyNumberFormat="0" applyAlignment="0" applyProtection="0"/>
    <xf numFmtId="0" fontId="24" fillId="7" borderId="16" applyNumberFormat="0" applyAlignment="0" applyProtection="0"/>
    <xf numFmtId="0" fontId="25" fillId="7" borderId="15" applyNumberFormat="0" applyAlignment="0" applyProtection="0"/>
    <xf numFmtId="0" fontId="26" fillId="0" borderId="17" applyNumberFormat="0" applyFill="0" applyAlignment="0" applyProtection="0"/>
    <xf numFmtId="0" fontId="27" fillId="8" borderId="18" applyNumberFormat="0" applyAlignment="0" applyProtection="0"/>
    <xf numFmtId="0" fontId="28" fillId="0" borderId="0" applyNumberFormat="0" applyFill="0" applyBorder="0" applyAlignment="0" applyProtection="0"/>
    <xf numFmtId="0" fontId="14" fillId="9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3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30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30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30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30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2" borderId="1" xfId="1" applyFont="1" applyFill="1" applyBorder="1" applyAlignment="1">
      <alignment horizontal="center" vertical="center"/>
    </xf>
    <xf numFmtId="3" fontId="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quotePrefix="1"/>
    <xf numFmtId="14" fontId="0" fillId="0" borderId="0" xfId="0" applyNumberFormat="1"/>
    <xf numFmtId="14" fontId="7" fillId="0" borderId="1" xfId="0" applyNumberFormat="1" applyFont="1" applyBorder="1"/>
    <xf numFmtId="3" fontId="7" fillId="0" borderId="0" xfId="0" applyNumberFormat="1" applyFont="1"/>
    <xf numFmtId="164" fontId="7" fillId="0" borderId="0" xfId="0" applyNumberFormat="1" applyFont="1"/>
    <xf numFmtId="164" fontId="15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15" fillId="0" borderId="1" xfId="0" applyNumberFormat="1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3" fontId="7" fillId="0" borderId="0" xfId="6" applyFont="1"/>
    <xf numFmtId="10" fontId="7" fillId="0" borderId="1" xfId="5" applyNumberFormat="1" applyFont="1" applyBorder="1"/>
  </cellXfs>
  <cellStyles count="48">
    <cellStyle name="20% — акцент1" xfId="25" builtinId="30" customBuiltin="1"/>
    <cellStyle name="20% — акцент2" xfId="29" builtinId="34" customBuiltin="1"/>
    <cellStyle name="20% — акцент3" xfId="33" builtinId="38" customBuiltin="1"/>
    <cellStyle name="20% — акцент4" xfId="37" builtinId="42" customBuiltin="1"/>
    <cellStyle name="20% — акцент5" xfId="41" builtinId="46" customBuiltin="1"/>
    <cellStyle name="20% — акцент6" xfId="45" builtinId="50" customBuiltin="1"/>
    <cellStyle name="40% — акцент1" xfId="26" builtinId="31" customBuiltin="1"/>
    <cellStyle name="40% — акцент2" xfId="30" builtinId="35" customBuiltin="1"/>
    <cellStyle name="40% — акцент3" xfId="34" builtinId="39" customBuiltin="1"/>
    <cellStyle name="40% — акцент4" xfId="38" builtinId="43" customBuiltin="1"/>
    <cellStyle name="40% — акцент5" xfId="42" builtinId="47" customBuiltin="1"/>
    <cellStyle name="40% — акцент6" xfId="46" builtinId="51" customBuiltin="1"/>
    <cellStyle name="60% — акцент1" xfId="27" builtinId="32" customBuiltin="1"/>
    <cellStyle name="60% — акцент2" xfId="31" builtinId="36" customBuiltin="1"/>
    <cellStyle name="60% — акцент3" xfId="35" builtinId="40" customBuiltin="1"/>
    <cellStyle name="60% — акцент4" xfId="39" builtinId="44" customBuiltin="1"/>
    <cellStyle name="60% — акцент5" xfId="43" builtinId="48" customBuiltin="1"/>
    <cellStyle name="60% — акцент6" xfId="47" builtinId="52" customBuiltin="1"/>
    <cellStyle name="Акцент1" xfId="24" builtinId="29" customBuiltin="1"/>
    <cellStyle name="Акцент2" xfId="28" builtinId="33" customBuiltin="1"/>
    <cellStyle name="Акцент3" xfId="32" builtinId="37" customBuiltin="1"/>
    <cellStyle name="Акцент4" xfId="36" builtinId="41" customBuiltin="1"/>
    <cellStyle name="Акцент5" xfId="40" builtinId="45" customBuiltin="1"/>
    <cellStyle name="Акцент6" xfId="44" builtinId="49" customBuiltin="1"/>
    <cellStyle name="Ввод " xfId="15" builtinId="20" customBuiltin="1"/>
    <cellStyle name="Вывод" xfId="16" builtinId="21" customBuiltin="1"/>
    <cellStyle name="Вычисление" xfId="17" builtinId="22" customBuiltin="1"/>
    <cellStyle name="Заголовок 1" xfId="8" builtinId="16" customBuiltin="1"/>
    <cellStyle name="Заголовок 2" xfId="9" builtinId="17" customBuiltin="1"/>
    <cellStyle name="Заголовок 3" xfId="10" builtinId="18" customBuiltin="1"/>
    <cellStyle name="Заголовок 4" xfId="11" builtinId="19" customBuiltin="1"/>
    <cellStyle name="Звичайний 2" xfId="3" xr:uid="{00000000-0005-0000-0000-000000000000}"/>
    <cellStyle name="Итог" xfId="23" builtinId="25" customBuiltin="1"/>
    <cellStyle name="Контрольная ячейка" xfId="19" builtinId="23" customBuiltin="1"/>
    <cellStyle name="Название" xfId="7" builtinId="15" customBuiltin="1"/>
    <cellStyle name="Нейтральный" xfId="14" builtinId="28" customBuiltin="1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  <cellStyle name="Плохой" xfId="13" builtinId="27" customBuiltin="1"/>
    <cellStyle name="Пояснение" xfId="22" builtinId="53" customBuiltin="1"/>
    <cellStyle name="Примечание" xfId="21" builtinId="10" customBuiltin="1"/>
    <cellStyle name="Процентный" xfId="5" builtinId="5"/>
    <cellStyle name="Связанная ячейка" xfId="18" builtinId="24" customBuiltin="1"/>
    <cellStyle name="Текст предупреждения" xfId="20" builtinId="11" customBuiltin="1"/>
    <cellStyle name="Финансовый" xfId="6" builtinId="3"/>
    <cellStyle name="Хороший" xfId="1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&#1047;&#1072;&#1073;&#1088;&#1072;&#1090;&#1100;\&#1064;&#1072;&#1073;&#1083;&#1086;&#1085;&#1099;%20XML-&#1086;&#1090;&#1095;&#1077;&#1090;&#1086;&#1074;\&#1041;&#1077;&#1079;%20&#1086;&#1082;&#1088;&#1091;&#1075;&#1083;&#1077;&#1085;&#1080;&#1103;\5007-82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</sheetNames>
    <sheetDataSet>
      <sheetData sheetId="0"/>
      <sheetData sheetId="1">
        <row r="3">
          <cell r="B3" t="e">
            <v>#NAME?</v>
          </cell>
          <cell r="C3" t="e">
            <v>#NAME?</v>
          </cell>
          <cell r="D3" t="e">
            <v>#NAME?</v>
          </cell>
          <cell r="E3" t="e">
            <v>#NAME?</v>
          </cell>
          <cell r="F3" t="e">
            <v>#NAME?</v>
          </cell>
          <cell r="G3" t="e">
            <v>#NAME?</v>
          </cell>
          <cell r="H3" t="e">
            <v>#NAME?</v>
          </cell>
          <cell r="I3" t="e">
            <v>#NAME?</v>
          </cell>
          <cell r="J3" t="e">
            <v>#NAME?</v>
          </cell>
          <cell r="K3" t="e">
            <v>#NAME?</v>
          </cell>
          <cell r="L3" t="e">
            <v>#NAME?</v>
          </cell>
          <cell r="M3" t="e">
            <v>#NAME?</v>
          </cell>
          <cell r="N3" t="e">
            <v>#NAME?</v>
          </cell>
          <cell r="O3" t="e">
            <v>#NAME?</v>
          </cell>
          <cell r="P3" t="e">
            <v>#NAME?</v>
          </cell>
          <cell r="Q3" t="e">
            <v>#NAME?</v>
          </cell>
          <cell r="R3" t="e">
            <v>#NAME?</v>
          </cell>
          <cell r="S3" t="e">
            <v>#NAME?</v>
          </cell>
          <cell r="T3" t="e">
            <v>#NAME?</v>
          </cell>
          <cell r="U3" t="e">
            <v>#NAME?</v>
          </cell>
          <cell r="V3" t="e">
            <v>#NAME?</v>
          </cell>
          <cell r="W3" t="e">
            <v>#NAME?</v>
          </cell>
          <cell r="X3" t="e">
            <v>#NAME?</v>
          </cell>
          <cell r="Y3" t="e">
            <v>#NAME?</v>
          </cell>
          <cell r="Z3" t="e">
            <v>#NAME?</v>
          </cell>
          <cell r="AA3" t="e">
            <v>#NAME?</v>
          </cell>
          <cell r="AB3" t="e">
            <v>#NAME?</v>
          </cell>
          <cell r="AC3" t="e">
            <v>#NAME?</v>
          </cell>
          <cell r="AD3" t="e">
            <v>#NAME?</v>
          </cell>
          <cell r="AE3" t="e">
            <v>#NAME?</v>
          </cell>
          <cell r="AF3" t="e">
            <v>#NAME?</v>
          </cell>
          <cell r="AG3" t="e">
            <v>#NAME?</v>
          </cell>
          <cell r="AH3" t="e">
            <v>#NAME?</v>
          </cell>
          <cell r="AI3" t="e">
            <v>#NAME?</v>
          </cell>
          <cell r="AJ3" t="e">
            <v>#NAME?</v>
          </cell>
          <cell r="AK3" t="e">
            <v>#NAME?</v>
          </cell>
          <cell r="AL3" t="e">
            <v>#NAME?</v>
          </cell>
          <cell r="AM3" t="e">
            <v>#NAME?</v>
          </cell>
          <cell r="AN3" t="e">
            <v>#NAME?</v>
          </cell>
          <cell r="AO3" t="e">
            <v>#NAME?</v>
          </cell>
          <cell r="AP3" t="e">
            <v>#NAME?</v>
          </cell>
          <cell r="AQ3" t="e">
            <v>#NAME?</v>
          </cell>
          <cell r="AR3" t="e">
            <v>#NAME?</v>
          </cell>
          <cell r="AS3" t="e">
            <v>#NAME?</v>
          </cell>
          <cell r="AT3" t="e">
            <v>#NAME?</v>
          </cell>
          <cell r="AU3" t="e">
            <v>#NAME?</v>
          </cell>
          <cell r="AV3" t="e">
            <v>#NAME?</v>
          </cell>
          <cell r="AW3" t="e">
            <v>#NAME?</v>
          </cell>
          <cell r="AX3" t="e">
            <v>#NAME?</v>
          </cell>
          <cell r="AY3" t="e">
            <v>#NAME?</v>
          </cell>
          <cell r="AZ3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0" t="s">
        <v>53</v>
      </c>
    </row>
    <row r="4" spans="1:18" x14ac:dyDescent="0.3">
      <c r="A4" t="s">
        <v>54</v>
      </c>
      <c r="B4" s="10" t="s">
        <v>55</v>
      </c>
      <c r="D4" s="10" t="s">
        <v>56</v>
      </c>
      <c r="F4" s="10" t="s">
        <v>57</v>
      </c>
      <c r="G4" s="10" t="s">
        <v>58</v>
      </c>
      <c r="H4" s="11">
        <v>44621</v>
      </c>
      <c r="I4" s="10" t="s">
        <v>59</v>
      </c>
      <c r="J4" s="10" t="s">
        <v>60</v>
      </c>
      <c r="K4" s="10" t="s">
        <v>61</v>
      </c>
      <c r="N4">
        <v>0</v>
      </c>
      <c r="O4">
        <v>2</v>
      </c>
      <c r="P4" s="10" t="s">
        <v>62</v>
      </c>
      <c r="Q4" s="10" t="s">
        <v>63</v>
      </c>
      <c r="R4" s="11">
        <v>44643</v>
      </c>
    </row>
    <row r="5" spans="1:18" x14ac:dyDescent="0.3">
      <c r="A5" t="s">
        <v>64</v>
      </c>
    </row>
    <row r="6" spans="1:18" x14ac:dyDescent="0.3">
      <c r="A6" t="s">
        <v>65</v>
      </c>
      <c r="B6">
        <v>459</v>
      </c>
      <c r="C6" s="11">
        <v>44620</v>
      </c>
      <c r="D6">
        <v>380526</v>
      </c>
      <c r="E6">
        <v>1</v>
      </c>
      <c r="F6">
        <v>1</v>
      </c>
      <c r="G6">
        <v>0</v>
      </c>
      <c r="H6">
        <v>37229000000</v>
      </c>
    </row>
    <row r="7" spans="1:18" x14ac:dyDescent="0.3">
      <c r="A7" t="s">
        <v>66</v>
      </c>
      <c r="B7" s="11">
        <v>44643</v>
      </c>
      <c r="C7">
        <v>0</v>
      </c>
      <c r="D7">
        <v>1</v>
      </c>
      <c r="E7" t="b">
        <v>0</v>
      </c>
    </row>
    <row r="8" spans="1:18" x14ac:dyDescent="0.3">
      <c r="A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outlinePr summaryBelow="0" summaryRight="0"/>
  </sheetPr>
  <dimension ref="B1:CK38"/>
  <sheetViews>
    <sheetView showGridLines="0" tabSelected="1" topLeftCell="A4" workbookViewId="0">
      <pane xSplit="3" topLeftCell="D1" activePane="topRight" state="frozen"/>
      <selection activeCell="A4" sqref="A4"/>
      <selection pane="topRight" activeCell="C33" sqref="C33"/>
    </sheetView>
  </sheetViews>
  <sheetFormatPr defaultRowHeight="14.4" x14ac:dyDescent="0.3"/>
  <cols>
    <col min="1" max="1" width="1.88671875" customWidth="1"/>
    <col min="3" max="3" width="10.109375" bestFit="1" customWidth="1"/>
    <col min="4" max="83" width="13.6640625" customWidth="1"/>
    <col min="84" max="84" width="12.21875" customWidth="1"/>
    <col min="85" max="85" width="11" customWidth="1"/>
  </cols>
  <sheetData>
    <row r="1" spans="2:89" hidden="1" x14ac:dyDescent="0.3">
      <c r="C1">
        <f>ClDSOutBlOption_ReportDate</f>
        <v>44621</v>
      </c>
      <c r="D1" t="str">
        <f>MID("00",1,2-LEN(DAY(C1)))&amp;DAY(C1)&amp;"."&amp;MID("00",1,2-LEN(MONTH(C1)))&amp;MONTH(C1)&amp;"."&amp;YEAR(C1)</f>
        <v>01.03.2022</v>
      </c>
      <c r="E1" t="str">
        <f>MID("00",1,2-LEN(DAY(C2)))&amp;DAY(C2)&amp;"."&amp;MID("00",1,2-LEN(MONTH(C2)))&amp;MONTH(C2)&amp;"."&amp;YEAR(C2)</f>
        <v>23.03.2022</v>
      </c>
      <c r="F1" t="s">
        <v>46</v>
      </c>
    </row>
    <row r="2" spans="2:89" hidden="1" x14ac:dyDescent="0.3">
      <c r="C2">
        <f>ClDSOutBlOption_ExecDate</f>
        <v>44643</v>
      </c>
      <c r="D2">
        <f>CLSInSimple_MFO</f>
        <v>380526</v>
      </c>
      <c r="E2">
        <v>2</v>
      </c>
      <c r="F2" t="s">
        <v>47</v>
      </c>
    </row>
    <row r="3" spans="2:89" hidden="1" x14ac:dyDescent="0.3">
      <c r="C3">
        <v>4</v>
      </c>
      <c r="D3" t="str">
        <f>ADDRESS(3,E2,,,"Лист1")&amp;":"&amp;ADDRESS($C$3,E3,,,)</f>
        <v>Лист1!$B$3:$CD$4</v>
      </c>
      <c r="E3">
        <v>82</v>
      </c>
    </row>
    <row r="4" spans="2:89" ht="9.75" customHeight="1" x14ac:dyDescent="0.3"/>
    <row r="5" spans="2:89" ht="18" x14ac:dyDescent="0.35">
      <c r="B5" s="6" t="s">
        <v>45</v>
      </c>
    </row>
    <row r="6" spans="2:89" x14ac:dyDescent="0.3">
      <c r="B6" s="1" t="s">
        <v>70</v>
      </c>
    </row>
    <row r="8" spans="2:89" x14ac:dyDescent="0.3">
      <c r="B8" t="s">
        <v>59</v>
      </c>
    </row>
    <row r="9" spans="2:89" x14ac:dyDescent="0.3">
      <c r="B9">
        <v>380526</v>
      </c>
    </row>
    <row r="10" spans="2:89" x14ac:dyDescent="0.3">
      <c r="CE10" s="9" t="s">
        <v>52</v>
      </c>
    </row>
    <row r="11" spans="2:89" s="2" customFormat="1" ht="21" customHeight="1" x14ac:dyDescent="0.3">
      <c r="B11" s="30" t="s">
        <v>0</v>
      </c>
      <c r="C11" s="33" t="s">
        <v>1</v>
      </c>
      <c r="D11" s="36" t="s">
        <v>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  <c r="Z11" s="39" t="s">
        <v>3</v>
      </c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1"/>
      <c r="BJ11" s="39" t="s">
        <v>4</v>
      </c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1"/>
      <c r="CD11" s="20" t="s">
        <v>51</v>
      </c>
      <c r="CE11" s="21"/>
      <c r="CF11" s="20" t="s">
        <v>69</v>
      </c>
      <c r="CG11" s="21"/>
    </row>
    <row r="12" spans="2:89" s="2" customFormat="1" ht="109.8" customHeight="1" x14ac:dyDescent="0.3">
      <c r="B12" s="31"/>
      <c r="C12" s="34"/>
      <c r="D12" s="24" t="s">
        <v>5</v>
      </c>
      <c r="E12" s="24"/>
      <c r="F12" s="25" t="s">
        <v>48</v>
      </c>
      <c r="G12" s="26"/>
      <c r="H12" s="25" t="s">
        <v>6</v>
      </c>
      <c r="I12" s="26"/>
      <c r="J12" s="25" t="s">
        <v>7</v>
      </c>
      <c r="K12" s="26"/>
      <c r="L12" s="27" t="s">
        <v>8</v>
      </c>
      <c r="M12" s="28"/>
      <c r="N12" s="27" t="s">
        <v>9</v>
      </c>
      <c r="O12" s="28"/>
      <c r="P12" s="27" t="s">
        <v>10</v>
      </c>
      <c r="Q12" s="28"/>
      <c r="R12" s="27" t="s">
        <v>11</v>
      </c>
      <c r="S12" s="28"/>
      <c r="T12" s="27" t="s">
        <v>12</v>
      </c>
      <c r="U12" s="28"/>
      <c r="V12" s="25" t="s">
        <v>13</v>
      </c>
      <c r="W12" s="26"/>
      <c r="X12" s="27" t="s">
        <v>14</v>
      </c>
      <c r="Y12" s="28"/>
      <c r="Z12" s="27" t="s">
        <v>15</v>
      </c>
      <c r="AA12" s="28"/>
      <c r="AB12" s="27" t="s">
        <v>16</v>
      </c>
      <c r="AC12" s="28"/>
      <c r="AD12" s="27" t="s">
        <v>17</v>
      </c>
      <c r="AE12" s="28"/>
      <c r="AF12" s="25" t="s">
        <v>18</v>
      </c>
      <c r="AG12" s="26"/>
      <c r="AH12" s="27" t="s">
        <v>19</v>
      </c>
      <c r="AI12" s="28"/>
      <c r="AJ12" s="27" t="s">
        <v>20</v>
      </c>
      <c r="AK12" s="28"/>
      <c r="AL12" s="25" t="s">
        <v>21</v>
      </c>
      <c r="AM12" s="26"/>
      <c r="AN12" s="27" t="s">
        <v>22</v>
      </c>
      <c r="AO12" s="28"/>
      <c r="AP12" s="25" t="s">
        <v>23</v>
      </c>
      <c r="AQ12" s="26"/>
      <c r="AR12" s="25" t="s">
        <v>24</v>
      </c>
      <c r="AS12" s="26"/>
      <c r="AT12" s="25" t="s">
        <v>25</v>
      </c>
      <c r="AU12" s="26"/>
      <c r="AV12" s="27" t="s">
        <v>26</v>
      </c>
      <c r="AW12" s="28"/>
      <c r="AX12" s="25" t="s">
        <v>27</v>
      </c>
      <c r="AY12" s="26"/>
      <c r="AZ12" s="27" t="s">
        <v>28</v>
      </c>
      <c r="BA12" s="28"/>
      <c r="BB12" s="25" t="s">
        <v>29</v>
      </c>
      <c r="BC12" s="26"/>
      <c r="BD12" s="27" t="s">
        <v>30</v>
      </c>
      <c r="BE12" s="28"/>
      <c r="BF12" s="25" t="s">
        <v>31</v>
      </c>
      <c r="BG12" s="26"/>
      <c r="BH12" s="27" t="s">
        <v>32</v>
      </c>
      <c r="BI12" s="28"/>
      <c r="BJ12" s="29" t="s">
        <v>33</v>
      </c>
      <c r="BK12" s="29"/>
      <c r="BL12" s="24" t="s">
        <v>34</v>
      </c>
      <c r="BM12" s="24"/>
      <c r="BN12" s="24" t="s">
        <v>35</v>
      </c>
      <c r="BO12" s="24"/>
      <c r="BP12" s="29" t="s">
        <v>36</v>
      </c>
      <c r="BQ12" s="29"/>
      <c r="BR12" s="24" t="s">
        <v>17</v>
      </c>
      <c r="BS12" s="24"/>
      <c r="BT12" s="24" t="s">
        <v>37</v>
      </c>
      <c r="BU12" s="24"/>
      <c r="BV12" s="24" t="s">
        <v>38</v>
      </c>
      <c r="BW12" s="24"/>
      <c r="BX12" s="24" t="s">
        <v>39</v>
      </c>
      <c r="BY12" s="24"/>
      <c r="BZ12" s="29" t="s">
        <v>40</v>
      </c>
      <c r="CA12" s="29"/>
      <c r="CB12" s="24" t="s">
        <v>41</v>
      </c>
      <c r="CC12" s="24"/>
      <c r="CD12" s="22"/>
      <c r="CE12" s="23"/>
      <c r="CF12" s="22"/>
      <c r="CG12" s="23"/>
    </row>
    <row r="13" spans="2:89" s="2" customFormat="1" ht="39.6" x14ac:dyDescent="0.3">
      <c r="B13" s="32"/>
      <c r="C13" s="35"/>
      <c r="D13" s="16" t="s">
        <v>42</v>
      </c>
      <c r="E13" s="16" t="s">
        <v>43</v>
      </c>
      <c r="F13" s="16" t="s">
        <v>42</v>
      </c>
      <c r="G13" s="17" t="s">
        <v>49</v>
      </c>
      <c r="H13" s="16" t="s">
        <v>42</v>
      </c>
      <c r="I13" s="16" t="s">
        <v>43</v>
      </c>
      <c r="J13" s="17" t="s">
        <v>42</v>
      </c>
      <c r="K13" s="17" t="s">
        <v>44</v>
      </c>
      <c r="L13" s="17" t="s">
        <v>42</v>
      </c>
      <c r="M13" s="17" t="s">
        <v>50</v>
      </c>
      <c r="N13" s="16" t="s">
        <v>42</v>
      </c>
      <c r="O13" s="16" t="s">
        <v>43</v>
      </c>
      <c r="P13" s="16" t="s">
        <v>42</v>
      </c>
      <c r="Q13" s="16" t="s">
        <v>43</v>
      </c>
      <c r="R13" s="16" t="s">
        <v>42</v>
      </c>
      <c r="S13" s="16" t="s">
        <v>43</v>
      </c>
      <c r="T13" s="16" t="s">
        <v>42</v>
      </c>
      <c r="U13" s="16" t="s">
        <v>43</v>
      </c>
      <c r="V13" s="16" t="s">
        <v>42</v>
      </c>
      <c r="W13" s="16" t="s">
        <v>43</v>
      </c>
      <c r="X13" s="16" t="s">
        <v>42</v>
      </c>
      <c r="Y13" s="16" t="s">
        <v>43</v>
      </c>
      <c r="Z13" s="16" t="s">
        <v>42</v>
      </c>
      <c r="AA13" s="16" t="s">
        <v>43</v>
      </c>
      <c r="AB13" s="16" t="s">
        <v>42</v>
      </c>
      <c r="AC13" s="16" t="s">
        <v>43</v>
      </c>
      <c r="AD13" s="16" t="s">
        <v>42</v>
      </c>
      <c r="AE13" s="16" t="s">
        <v>43</v>
      </c>
      <c r="AF13" s="16" t="s">
        <v>42</v>
      </c>
      <c r="AG13" s="16" t="s">
        <v>43</v>
      </c>
      <c r="AH13" s="16" t="s">
        <v>42</v>
      </c>
      <c r="AI13" s="16" t="s">
        <v>43</v>
      </c>
      <c r="AJ13" s="16" t="s">
        <v>42</v>
      </c>
      <c r="AK13" s="16" t="s">
        <v>43</v>
      </c>
      <c r="AL13" s="16" t="s">
        <v>42</v>
      </c>
      <c r="AM13" s="16" t="s">
        <v>43</v>
      </c>
      <c r="AN13" s="16" t="s">
        <v>42</v>
      </c>
      <c r="AO13" s="16" t="s">
        <v>43</v>
      </c>
      <c r="AP13" s="16" t="s">
        <v>42</v>
      </c>
      <c r="AQ13" s="16" t="s">
        <v>43</v>
      </c>
      <c r="AR13" s="16" t="s">
        <v>42</v>
      </c>
      <c r="AS13" s="16" t="s">
        <v>43</v>
      </c>
      <c r="AT13" s="16" t="s">
        <v>42</v>
      </c>
      <c r="AU13" s="16" t="s">
        <v>43</v>
      </c>
      <c r="AV13" s="16" t="s">
        <v>42</v>
      </c>
      <c r="AW13" s="16" t="s">
        <v>43</v>
      </c>
      <c r="AX13" s="16" t="s">
        <v>42</v>
      </c>
      <c r="AY13" s="16" t="s">
        <v>43</v>
      </c>
      <c r="AZ13" s="16" t="s">
        <v>42</v>
      </c>
      <c r="BA13" s="16" t="s">
        <v>43</v>
      </c>
      <c r="BB13" s="17" t="s">
        <v>42</v>
      </c>
      <c r="BC13" s="17" t="s">
        <v>43</v>
      </c>
      <c r="BD13" s="16" t="s">
        <v>42</v>
      </c>
      <c r="BE13" s="16" t="s">
        <v>43</v>
      </c>
      <c r="BF13" s="16" t="s">
        <v>42</v>
      </c>
      <c r="BG13" s="16" t="s">
        <v>43</v>
      </c>
      <c r="BH13" s="16" t="s">
        <v>42</v>
      </c>
      <c r="BI13" s="16" t="s">
        <v>43</v>
      </c>
      <c r="BJ13" s="16" t="s">
        <v>42</v>
      </c>
      <c r="BK13" s="16" t="s">
        <v>43</v>
      </c>
      <c r="BL13" s="16" t="s">
        <v>42</v>
      </c>
      <c r="BM13" s="16" t="s">
        <v>43</v>
      </c>
      <c r="BN13" s="16" t="s">
        <v>42</v>
      </c>
      <c r="BO13" s="16" t="s">
        <v>43</v>
      </c>
      <c r="BP13" s="17" t="s">
        <v>42</v>
      </c>
      <c r="BQ13" s="17" t="s">
        <v>43</v>
      </c>
      <c r="BR13" s="16" t="s">
        <v>42</v>
      </c>
      <c r="BS13" s="16" t="s">
        <v>43</v>
      </c>
      <c r="BT13" s="16" t="s">
        <v>42</v>
      </c>
      <c r="BU13" s="16" t="s">
        <v>43</v>
      </c>
      <c r="BV13" s="16" t="s">
        <v>42</v>
      </c>
      <c r="BW13" s="16" t="s">
        <v>43</v>
      </c>
      <c r="BX13" s="16" t="s">
        <v>42</v>
      </c>
      <c r="BY13" s="16" t="s">
        <v>43</v>
      </c>
      <c r="BZ13" s="16" t="s">
        <v>42</v>
      </c>
      <c r="CA13" s="16" t="s">
        <v>43</v>
      </c>
      <c r="CB13" s="16" t="s">
        <v>42</v>
      </c>
      <c r="CC13" s="16" t="s">
        <v>43</v>
      </c>
      <c r="CD13" s="18" t="s">
        <v>42</v>
      </c>
      <c r="CE13" s="18" t="s">
        <v>43</v>
      </c>
      <c r="CF13" s="18" t="s">
        <v>42</v>
      </c>
      <c r="CG13" s="18" t="s">
        <v>43</v>
      </c>
    </row>
    <row r="14" spans="2:89" s="2" customFormat="1" ht="13.8" x14ac:dyDescent="0.3"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4">
        <v>16</v>
      </c>
      <c r="R14" s="4">
        <v>17</v>
      </c>
      <c r="S14" s="4">
        <v>18</v>
      </c>
      <c r="T14" s="4">
        <v>19</v>
      </c>
      <c r="U14" s="4">
        <v>20</v>
      </c>
      <c r="V14" s="4">
        <v>21</v>
      </c>
      <c r="W14" s="4">
        <v>22</v>
      </c>
      <c r="X14" s="4">
        <v>23</v>
      </c>
      <c r="Y14" s="4">
        <v>24</v>
      </c>
      <c r="Z14" s="4">
        <v>25</v>
      </c>
      <c r="AA14" s="4">
        <v>26</v>
      </c>
      <c r="AB14" s="4">
        <v>27</v>
      </c>
      <c r="AC14" s="4">
        <v>28</v>
      </c>
      <c r="AD14" s="4">
        <v>29</v>
      </c>
      <c r="AE14" s="4">
        <v>30</v>
      </c>
      <c r="AF14" s="4">
        <v>31</v>
      </c>
      <c r="AG14" s="4">
        <v>32</v>
      </c>
      <c r="AH14" s="4">
        <v>33</v>
      </c>
      <c r="AI14" s="4">
        <v>34</v>
      </c>
      <c r="AJ14" s="4">
        <v>35</v>
      </c>
      <c r="AK14" s="4">
        <v>36</v>
      </c>
      <c r="AL14" s="4">
        <v>37</v>
      </c>
      <c r="AM14" s="4">
        <v>38</v>
      </c>
      <c r="AN14" s="4">
        <v>39</v>
      </c>
      <c r="AO14" s="4">
        <v>40</v>
      </c>
      <c r="AP14" s="4">
        <v>41</v>
      </c>
      <c r="AQ14" s="4">
        <v>42</v>
      </c>
      <c r="AR14" s="4">
        <v>43</v>
      </c>
      <c r="AS14" s="4">
        <v>44</v>
      </c>
      <c r="AT14" s="4">
        <v>45</v>
      </c>
      <c r="AU14" s="4">
        <v>46</v>
      </c>
      <c r="AV14" s="4">
        <v>47</v>
      </c>
      <c r="AW14" s="4">
        <v>48</v>
      </c>
      <c r="AX14" s="4">
        <v>49</v>
      </c>
      <c r="AY14" s="4">
        <v>50</v>
      </c>
      <c r="AZ14" s="4">
        <v>51</v>
      </c>
      <c r="BA14" s="4">
        <v>52</v>
      </c>
      <c r="BB14" s="4">
        <v>53</v>
      </c>
      <c r="BC14" s="4">
        <v>54</v>
      </c>
      <c r="BD14" s="4">
        <v>55</v>
      </c>
      <c r="BE14" s="4">
        <v>56</v>
      </c>
      <c r="BF14" s="4">
        <v>57</v>
      </c>
      <c r="BG14" s="4">
        <v>58</v>
      </c>
      <c r="BH14" s="4">
        <v>59</v>
      </c>
      <c r="BI14" s="4">
        <v>60</v>
      </c>
      <c r="BJ14" s="4">
        <v>61</v>
      </c>
      <c r="BK14" s="4">
        <v>62</v>
      </c>
      <c r="BL14" s="4">
        <v>63</v>
      </c>
      <c r="BM14" s="4">
        <v>64</v>
      </c>
      <c r="BN14" s="4">
        <v>65</v>
      </c>
      <c r="BO14" s="4">
        <v>66</v>
      </c>
      <c r="BP14" s="4">
        <v>67</v>
      </c>
      <c r="BQ14" s="4">
        <v>68</v>
      </c>
      <c r="BR14" s="4">
        <v>69</v>
      </c>
      <c r="BS14" s="4">
        <v>70</v>
      </c>
      <c r="BT14" s="4">
        <v>71</v>
      </c>
      <c r="BU14" s="4">
        <v>72</v>
      </c>
      <c r="BV14" s="4">
        <v>73</v>
      </c>
      <c r="BW14" s="4">
        <v>74</v>
      </c>
      <c r="BX14" s="4">
        <v>75</v>
      </c>
      <c r="BY14" s="4">
        <v>76</v>
      </c>
      <c r="BZ14" s="4">
        <v>77</v>
      </c>
      <c r="CA14" s="4">
        <v>78</v>
      </c>
      <c r="CB14" s="4">
        <v>79</v>
      </c>
      <c r="CC14" s="4">
        <v>80</v>
      </c>
      <c r="CD14" s="7">
        <v>81</v>
      </c>
      <c r="CE14" s="7">
        <v>82</v>
      </c>
      <c r="CF14" s="7">
        <v>83</v>
      </c>
      <c r="CG14" s="7">
        <v>84</v>
      </c>
      <c r="CH14" s="3"/>
      <c r="CI14" s="3"/>
    </row>
    <row r="15" spans="2:89" s="3" customFormat="1" ht="12" x14ac:dyDescent="0.25">
      <c r="B15" s="5">
        <v>1</v>
      </c>
      <c r="C15" s="12">
        <v>44713</v>
      </c>
      <c r="D15" s="8">
        <v>145819.38</v>
      </c>
      <c r="E15" s="8">
        <v>74901.31</v>
      </c>
      <c r="F15" s="8">
        <v>80073.77</v>
      </c>
      <c r="G15" s="8">
        <v>0</v>
      </c>
      <c r="H15" s="8">
        <v>490314.72</v>
      </c>
      <c r="I15" s="8">
        <v>0</v>
      </c>
      <c r="J15" s="8">
        <v>0</v>
      </c>
      <c r="K15" s="8">
        <v>0</v>
      </c>
      <c r="L15" s="8">
        <v>141000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48442.559999999998</v>
      </c>
      <c r="W15" s="8">
        <v>0</v>
      </c>
      <c r="X15" s="8">
        <v>808765.31</v>
      </c>
      <c r="Y15" s="8">
        <v>74901.31</v>
      </c>
      <c r="Z15" s="8">
        <v>73477.77</v>
      </c>
      <c r="AA15" s="8">
        <v>16598.96</v>
      </c>
      <c r="AB15" s="8">
        <v>358015.12</v>
      </c>
      <c r="AC15" s="8">
        <v>53812.72</v>
      </c>
      <c r="AD15" s="8">
        <v>0</v>
      </c>
      <c r="AE15" s="8">
        <v>0</v>
      </c>
      <c r="AF15" s="8">
        <v>0</v>
      </c>
      <c r="AG15" s="8">
        <v>0</v>
      </c>
      <c r="AH15" s="8">
        <v>168836.86</v>
      </c>
      <c r="AI15" s="8">
        <v>10154.41</v>
      </c>
      <c r="AJ15" s="8">
        <v>0</v>
      </c>
      <c r="AK15" s="8">
        <v>0</v>
      </c>
      <c r="AL15" s="8">
        <v>0</v>
      </c>
      <c r="AM15" s="8">
        <v>0</v>
      </c>
      <c r="AN15" s="8">
        <v>169.69</v>
      </c>
      <c r="AO15" s="8">
        <v>169.69</v>
      </c>
      <c r="AP15" s="8">
        <v>548.69000000000005</v>
      </c>
      <c r="AQ15" s="8">
        <v>548.69000000000005</v>
      </c>
      <c r="AR15" s="8">
        <v>0</v>
      </c>
      <c r="AS15" s="8">
        <v>0</v>
      </c>
      <c r="AT15" s="8">
        <v>15800.64</v>
      </c>
      <c r="AU15" s="8">
        <v>5585.05</v>
      </c>
      <c r="AV15" s="8">
        <v>35816.44</v>
      </c>
      <c r="AW15" s="8">
        <v>33870.230000000003</v>
      </c>
      <c r="AX15" s="8">
        <v>0</v>
      </c>
      <c r="AY15" s="8">
        <v>0</v>
      </c>
      <c r="AZ15" s="8">
        <v>51087.05</v>
      </c>
      <c r="BA15" s="8">
        <v>46002.62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703752.26</v>
      </c>
      <c r="BI15" s="8">
        <v>166742.38</v>
      </c>
      <c r="BJ15" s="8">
        <v>14616.66</v>
      </c>
      <c r="BK15" s="8">
        <v>0</v>
      </c>
      <c r="BL15" s="8">
        <v>24667.35</v>
      </c>
      <c r="BM15" s="8">
        <v>243.5</v>
      </c>
      <c r="BN15" s="8">
        <v>0</v>
      </c>
      <c r="BO15" s="8">
        <v>0</v>
      </c>
      <c r="BP15" s="8">
        <v>0</v>
      </c>
      <c r="BQ15" s="8">
        <v>0</v>
      </c>
      <c r="BR15" s="8">
        <v>323200.28999999998</v>
      </c>
      <c r="BS15" s="8">
        <v>311444.96999999997</v>
      </c>
      <c r="BT15" s="8">
        <v>9173.17</v>
      </c>
      <c r="BU15" s="8">
        <v>783.17</v>
      </c>
      <c r="BV15" s="8">
        <v>0</v>
      </c>
      <c r="BW15" s="8">
        <v>0</v>
      </c>
      <c r="BX15" s="8">
        <v>46807.839999999997</v>
      </c>
      <c r="BY15" s="8">
        <v>46807.839999999997</v>
      </c>
      <c r="BZ15" s="8">
        <v>6042.9</v>
      </c>
      <c r="CA15" s="8">
        <v>3.78</v>
      </c>
      <c r="CB15" s="8">
        <v>424508.2</v>
      </c>
      <c r="CC15" s="8">
        <v>359283.26</v>
      </c>
      <c r="CD15" s="8">
        <v>279244.06</v>
      </c>
      <c r="CE15" s="8">
        <v>41685.599999999999</v>
      </c>
      <c r="CF15" s="43">
        <v>2.8963000000000001</v>
      </c>
      <c r="CG15" s="43">
        <v>1.7968000000000002</v>
      </c>
      <c r="CJ15" s="14"/>
      <c r="CK15" s="14"/>
    </row>
    <row r="16" spans="2:89" s="3" customFormat="1" ht="12" x14ac:dyDescent="0.25">
      <c r="B16" s="5">
        <v>2</v>
      </c>
      <c r="C16" s="12">
        <v>44714</v>
      </c>
      <c r="D16" s="8">
        <v>154739.54</v>
      </c>
      <c r="E16" s="8">
        <v>76673.460000000006</v>
      </c>
      <c r="F16" s="8">
        <v>32861.980000000003</v>
      </c>
      <c r="G16" s="8">
        <v>0</v>
      </c>
      <c r="H16" s="8">
        <v>489974.6</v>
      </c>
      <c r="I16" s="8">
        <v>0</v>
      </c>
      <c r="J16" s="8">
        <v>0</v>
      </c>
      <c r="K16" s="8">
        <v>0</v>
      </c>
      <c r="L16" s="8">
        <v>177000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48442.559999999998</v>
      </c>
      <c r="W16" s="8">
        <v>0</v>
      </c>
      <c r="X16" s="8">
        <v>806133.55</v>
      </c>
      <c r="Y16" s="8">
        <v>76673.460000000006</v>
      </c>
      <c r="Z16" s="8">
        <v>66850.67</v>
      </c>
      <c r="AA16" s="8">
        <v>16420.95</v>
      </c>
      <c r="AB16" s="8">
        <v>349426.9</v>
      </c>
      <c r="AC16" s="8">
        <v>55835.37</v>
      </c>
      <c r="AD16" s="8">
        <v>0</v>
      </c>
      <c r="AE16" s="8">
        <v>0</v>
      </c>
      <c r="AF16" s="8">
        <v>0</v>
      </c>
      <c r="AG16" s="8">
        <v>0</v>
      </c>
      <c r="AH16" s="8">
        <v>173143.37</v>
      </c>
      <c r="AI16" s="8">
        <v>9568.7800000000007</v>
      </c>
      <c r="AJ16" s="8">
        <v>0</v>
      </c>
      <c r="AK16" s="8">
        <v>0</v>
      </c>
      <c r="AL16" s="8">
        <v>0</v>
      </c>
      <c r="AM16" s="8">
        <v>0</v>
      </c>
      <c r="AN16" s="8">
        <v>168.8</v>
      </c>
      <c r="AO16" s="8">
        <v>168.8</v>
      </c>
      <c r="AP16" s="8">
        <v>0</v>
      </c>
      <c r="AQ16" s="8">
        <v>0</v>
      </c>
      <c r="AR16" s="8">
        <v>0</v>
      </c>
      <c r="AS16" s="8">
        <v>0</v>
      </c>
      <c r="AT16" s="8">
        <v>16231.18</v>
      </c>
      <c r="AU16" s="8">
        <v>5514.15</v>
      </c>
      <c r="AV16" s="8">
        <v>34715.360000000001</v>
      </c>
      <c r="AW16" s="8">
        <v>32307.86</v>
      </c>
      <c r="AX16" s="8">
        <v>0</v>
      </c>
      <c r="AY16" s="8">
        <v>0</v>
      </c>
      <c r="AZ16" s="8">
        <v>49280.01</v>
      </c>
      <c r="BA16" s="8">
        <v>45943.27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689816.3</v>
      </c>
      <c r="BI16" s="8">
        <v>165759.17000000001</v>
      </c>
      <c r="BJ16" s="8">
        <v>13194.99</v>
      </c>
      <c r="BK16" s="8">
        <v>0</v>
      </c>
      <c r="BL16" s="8">
        <v>23522.63</v>
      </c>
      <c r="BM16" s="8">
        <v>243.5</v>
      </c>
      <c r="BN16" s="8">
        <v>0</v>
      </c>
      <c r="BO16" s="8">
        <v>0</v>
      </c>
      <c r="BP16" s="8">
        <v>0</v>
      </c>
      <c r="BQ16" s="8">
        <v>0</v>
      </c>
      <c r="BR16" s="8">
        <v>327874.83</v>
      </c>
      <c r="BS16" s="8">
        <v>315646.2</v>
      </c>
      <c r="BT16" s="8">
        <v>6672.71</v>
      </c>
      <c r="BU16" s="8">
        <v>779.02</v>
      </c>
      <c r="BV16" s="8">
        <v>0</v>
      </c>
      <c r="BW16" s="8">
        <v>0</v>
      </c>
      <c r="BX16" s="8">
        <v>49733.33</v>
      </c>
      <c r="BY16" s="8">
        <v>49733.33</v>
      </c>
      <c r="BZ16" s="8">
        <v>7471.74</v>
      </c>
      <c r="CA16" s="8">
        <v>64.36</v>
      </c>
      <c r="CB16" s="8">
        <v>428470.23</v>
      </c>
      <c r="CC16" s="8">
        <v>366466.41</v>
      </c>
      <c r="CD16" s="8">
        <v>261346.07</v>
      </c>
      <c r="CE16" s="8">
        <v>41439.79</v>
      </c>
      <c r="CF16" s="43">
        <v>3.0844999999999998</v>
      </c>
      <c r="CG16" s="43">
        <v>1.8502000000000001</v>
      </c>
      <c r="CJ16" s="14"/>
      <c r="CK16" s="14"/>
    </row>
    <row r="17" spans="2:89" s="3" customFormat="1" ht="12" x14ac:dyDescent="0.25">
      <c r="B17" s="5">
        <v>3</v>
      </c>
      <c r="C17" s="12">
        <v>44715</v>
      </c>
      <c r="D17" s="8">
        <v>155086.35999999999</v>
      </c>
      <c r="E17" s="8">
        <v>76566.850000000006</v>
      </c>
      <c r="F17" s="8">
        <v>28045.86</v>
      </c>
      <c r="G17" s="8">
        <v>0</v>
      </c>
      <c r="H17" s="8">
        <v>488716.19</v>
      </c>
      <c r="I17" s="8">
        <v>0</v>
      </c>
      <c r="J17" s="8">
        <v>0</v>
      </c>
      <c r="K17" s="8">
        <v>0</v>
      </c>
      <c r="L17" s="8">
        <v>111000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48442.559999999998</v>
      </c>
      <c r="W17" s="8">
        <v>0</v>
      </c>
      <c r="X17" s="8">
        <v>734405.84</v>
      </c>
      <c r="Y17" s="8">
        <v>76566.850000000006</v>
      </c>
      <c r="Z17" s="8">
        <v>65814.28</v>
      </c>
      <c r="AA17" s="8">
        <v>16347.37</v>
      </c>
      <c r="AB17" s="8">
        <v>325673.24</v>
      </c>
      <c r="AC17" s="8">
        <v>56992.22</v>
      </c>
      <c r="AD17" s="8">
        <v>0</v>
      </c>
      <c r="AE17" s="8">
        <v>0</v>
      </c>
      <c r="AF17" s="8">
        <v>0</v>
      </c>
      <c r="AG17" s="8">
        <v>0</v>
      </c>
      <c r="AH17" s="8">
        <v>171992.14</v>
      </c>
      <c r="AI17" s="8">
        <v>8252.27</v>
      </c>
      <c r="AJ17" s="8">
        <v>0</v>
      </c>
      <c r="AK17" s="8">
        <v>0</v>
      </c>
      <c r="AL17" s="8">
        <v>0</v>
      </c>
      <c r="AM17" s="8">
        <v>0</v>
      </c>
      <c r="AN17" s="8">
        <v>168.73</v>
      </c>
      <c r="AO17" s="8">
        <v>168.73</v>
      </c>
      <c r="AP17" s="8">
        <v>0</v>
      </c>
      <c r="AQ17" s="8">
        <v>0</v>
      </c>
      <c r="AR17" s="8">
        <v>0</v>
      </c>
      <c r="AS17" s="8">
        <v>0</v>
      </c>
      <c r="AT17" s="8">
        <v>16210.96</v>
      </c>
      <c r="AU17" s="8">
        <v>5514.15</v>
      </c>
      <c r="AV17" s="8">
        <v>32497.46</v>
      </c>
      <c r="AW17" s="8">
        <v>30643.62</v>
      </c>
      <c r="AX17" s="8">
        <v>0</v>
      </c>
      <c r="AY17" s="8">
        <v>0</v>
      </c>
      <c r="AZ17" s="8">
        <v>99063.17</v>
      </c>
      <c r="BA17" s="8">
        <v>94512.34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711419.98</v>
      </c>
      <c r="BI17" s="8">
        <v>212430.7</v>
      </c>
      <c r="BJ17" s="8">
        <v>12476.38</v>
      </c>
      <c r="BK17" s="8">
        <v>0</v>
      </c>
      <c r="BL17" s="8">
        <v>24708.19</v>
      </c>
      <c r="BM17" s="8">
        <v>243.5</v>
      </c>
      <c r="BN17" s="8">
        <v>0</v>
      </c>
      <c r="BO17" s="8">
        <v>0</v>
      </c>
      <c r="BP17" s="8">
        <v>0</v>
      </c>
      <c r="BQ17" s="8">
        <v>0</v>
      </c>
      <c r="BR17" s="8">
        <v>346457.46</v>
      </c>
      <c r="BS17" s="8">
        <v>332898.42</v>
      </c>
      <c r="BT17" s="8">
        <v>5893.68</v>
      </c>
      <c r="BU17" s="8">
        <v>0</v>
      </c>
      <c r="BV17" s="8">
        <v>0</v>
      </c>
      <c r="BW17" s="8">
        <v>0</v>
      </c>
      <c r="BX17" s="8">
        <v>78988.23</v>
      </c>
      <c r="BY17" s="8">
        <v>78988.23</v>
      </c>
      <c r="BZ17" s="8">
        <v>17714.77</v>
      </c>
      <c r="CA17" s="8">
        <v>5931</v>
      </c>
      <c r="CB17" s="8">
        <v>486238.71</v>
      </c>
      <c r="CC17" s="8">
        <v>418061.15</v>
      </c>
      <c r="CD17" s="8">
        <v>225181.27</v>
      </c>
      <c r="CE17" s="8">
        <v>53107.68</v>
      </c>
      <c r="CF17" s="43">
        <v>3.2614000000000001</v>
      </c>
      <c r="CG17" s="43">
        <v>1.4417</v>
      </c>
      <c r="CJ17" s="14"/>
      <c r="CK17" s="14"/>
    </row>
    <row r="18" spans="2:89" s="3" customFormat="1" ht="12" x14ac:dyDescent="0.25">
      <c r="B18" s="5">
        <v>4</v>
      </c>
      <c r="C18" s="12">
        <v>44718</v>
      </c>
      <c r="D18" s="8">
        <v>125199</v>
      </c>
      <c r="E18" s="8">
        <v>77024.45</v>
      </c>
      <c r="F18" s="8">
        <v>37653.480000000003</v>
      </c>
      <c r="G18" s="8">
        <v>0</v>
      </c>
      <c r="H18" s="8">
        <v>489334.51</v>
      </c>
      <c r="I18" s="8">
        <v>0</v>
      </c>
      <c r="J18" s="8">
        <v>0</v>
      </c>
      <c r="K18" s="8">
        <v>0</v>
      </c>
      <c r="L18" s="8">
        <v>151000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48442.559999999998</v>
      </c>
      <c r="W18" s="8">
        <v>0</v>
      </c>
      <c r="X18" s="8">
        <v>754744.43</v>
      </c>
      <c r="Y18" s="8">
        <v>77024.45</v>
      </c>
      <c r="Z18" s="8">
        <v>66056.98</v>
      </c>
      <c r="AA18" s="8">
        <v>16486.52</v>
      </c>
      <c r="AB18" s="8">
        <v>338055.44</v>
      </c>
      <c r="AC18" s="8">
        <v>56531.07</v>
      </c>
      <c r="AD18" s="8">
        <v>0</v>
      </c>
      <c r="AE18" s="8">
        <v>0</v>
      </c>
      <c r="AF18" s="8">
        <v>0</v>
      </c>
      <c r="AG18" s="8">
        <v>0</v>
      </c>
      <c r="AH18" s="8">
        <v>169488.74</v>
      </c>
      <c r="AI18" s="8">
        <v>7374.49</v>
      </c>
      <c r="AJ18" s="8">
        <v>0</v>
      </c>
      <c r="AK18" s="8">
        <v>0</v>
      </c>
      <c r="AL18" s="8">
        <v>0</v>
      </c>
      <c r="AM18" s="8">
        <v>0</v>
      </c>
      <c r="AN18" s="8">
        <v>168.5</v>
      </c>
      <c r="AO18" s="8">
        <v>168.5</v>
      </c>
      <c r="AP18" s="8">
        <v>0</v>
      </c>
      <c r="AQ18" s="8">
        <v>0</v>
      </c>
      <c r="AR18" s="8">
        <v>0</v>
      </c>
      <c r="AS18" s="8">
        <v>0</v>
      </c>
      <c r="AT18" s="8">
        <v>18339.849999999999</v>
      </c>
      <c r="AU18" s="8">
        <v>5514.15</v>
      </c>
      <c r="AV18" s="8">
        <v>38552.300000000003</v>
      </c>
      <c r="AW18" s="8">
        <v>36793.370000000003</v>
      </c>
      <c r="AX18" s="8">
        <v>0</v>
      </c>
      <c r="AY18" s="8">
        <v>0</v>
      </c>
      <c r="AZ18" s="8">
        <v>29035.24</v>
      </c>
      <c r="BA18" s="8">
        <v>25153.22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659697.05000000005</v>
      </c>
      <c r="BI18" s="8">
        <v>148021.31</v>
      </c>
      <c r="BJ18" s="8">
        <v>12603.07</v>
      </c>
      <c r="BK18" s="8">
        <v>0</v>
      </c>
      <c r="BL18" s="8">
        <v>26337.05</v>
      </c>
      <c r="BM18" s="8">
        <v>243.5</v>
      </c>
      <c r="BN18" s="8">
        <v>0</v>
      </c>
      <c r="BO18" s="8">
        <v>0</v>
      </c>
      <c r="BP18" s="8">
        <v>0</v>
      </c>
      <c r="BQ18" s="8">
        <v>0</v>
      </c>
      <c r="BR18" s="8">
        <v>355760.61</v>
      </c>
      <c r="BS18" s="8">
        <v>342701.35</v>
      </c>
      <c r="BT18" s="8">
        <v>5893.68</v>
      </c>
      <c r="BU18" s="8">
        <v>0</v>
      </c>
      <c r="BV18" s="8">
        <v>0</v>
      </c>
      <c r="BW18" s="8">
        <v>0</v>
      </c>
      <c r="BX18" s="8">
        <v>14627.45</v>
      </c>
      <c r="BY18" s="8">
        <v>14627.45</v>
      </c>
      <c r="BZ18" s="8">
        <v>9989.0300000000007</v>
      </c>
      <c r="CA18" s="8">
        <v>80</v>
      </c>
      <c r="CB18" s="8">
        <v>425210.9</v>
      </c>
      <c r="CC18" s="8">
        <v>357652.3</v>
      </c>
      <c r="CD18" s="8">
        <v>234486.15</v>
      </c>
      <c r="CE18" s="8">
        <v>37005.33</v>
      </c>
      <c r="CF18" s="43">
        <v>3.2187000000000001</v>
      </c>
      <c r="CG18" s="43">
        <v>2.0813999999999999</v>
      </c>
      <c r="CJ18" s="14"/>
      <c r="CK18" s="14"/>
    </row>
    <row r="19" spans="2:89" s="3" customFormat="1" ht="12" x14ac:dyDescent="0.25">
      <c r="B19" s="5">
        <v>5</v>
      </c>
      <c r="C19" s="12">
        <v>44719</v>
      </c>
      <c r="D19" s="8">
        <v>133370.29999999999</v>
      </c>
      <c r="E19" s="8">
        <v>77407.97</v>
      </c>
      <c r="F19" s="8">
        <v>38042.269999999997</v>
      </c>
      <c r="G19" s="8">
        <v>0</v>
      </c>
      <c r="H19" s="8">
        <v>491184.02</v>
      </c>
      <c r="I19" s="8">
        <v>0</v>
      </c>
      <c r="J19" s="8">
        <v>0</v>
      </c>
      <c r="K19" s="8">
        <v>0</v>
      </c>
      <c r="L19" s="8">
        <v>246000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48442.559999999998</v>
      </c>
      <c r="W19" s="8">
        <v>0</v>
      </c>
      <c r="X19" s="8">
        <v>860154.04</v>
      </c>
      <c r="Y19" s="8">
        <v>77407.97</v>
      </c>
      <c r="Z19" s="8">
        <v>65399.48</v>
      </c>
      <c r="AA19" s="8">
        <v>16938.53</v>
      </c>
      <c r="AB19" s="8">
        <v>369469.38</v>
      </c>
      <c r="AC19" s="8">
        <v>57154.07</v>
      </c>
      <c r="AD19" s="8">
        <v>0</v>
      </c>
      <c r="AE19" s="8">
        <v>0</v>
      </c>
      <c r="AF19" s="8">
        <v>0</v>
      </c>
      <c r="AG19" s="8">
        <v>0</v>
      </c>
      <c r="AH19" s="8">
        <v>167860.1</v>
      </c>
      <c r="AI19" s="8">
        <v>6936</v>
      </c>
      <c r="AJ19" s="8">
        <v>0</v>
      </c>
      <c r="AK19" s="8">
        <v>0</v>
      </c>
      <c r="AL19" s="8">
        <v>0</v>
      </c>
      <c r="AM19" s="8">
        <v>0</v>
      </c>
      <c r="AN19" s="8">
        <v>169.07</v>
      </c>
      <c r="AO19" s="8">
        <v>169.07</v>
      </c>
      <c r="AP19" s="8">
        <v>0</v>
      </c>
      <c r="AQ19" s="8">
        <v>0</v>
      </c>
      <c r="AR19" s="8">
        <v>0</v>
      </c>
      <c r="AS19" s="8">
        <v>0</v>
      </c>
      <c r="AT19" s="8">
        <v>18113.080000000002</v>
      </c>
      <c r="AU19" s="8">
        <v>5514.15</v>
      </c>
      <c r="AV19" s="8">
        <v>36883.230000000003</v>
      </c>
      <c r="AW19" s="8">
        <v>33439.68</v>
      </c>
      <c r="AX19" s="8">
        <v>0</v>
      </c>
      <c r="AY19" s="8">
        <v>0</v>
      </c>
      <c r="AZ19" s="8">
        <v>38459.85</v>
      </c>
      <c r="BA19" s="8">
        <v>30912.17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696354.19</v>
      </c>
      <c r="BI19" s="8">
        <v>151063.67999999999</v>
      </c>
      <c r="BJ19" s="8">
        <v>11528.88</v>
      </c>
      <c r="BK19" s="8">
        <v>0</v>
      </c>
      <c r="BL19" s="8">
        <v>25724.68</v>
      </c>
      <c r="BM19" s="8">
        <v>243.5</v>
      </c>
      <c r="BN19" s="8">
        <v>0</v>
      </c>
      <c r="BO19" s="8">
        <v>0</v>
      </c>
      <c r="BP19" s="8">
        <v>0</v>
      </c>
      <c r="BQ19" s="8">
        <v>0</v>
      </c>
      <c r="BR19" s="8">
        <v>363364.17</v>
      </c>
      <c r="BS19" s="8">
        <v>346516.29</v>
      </c>
      <c r="BT19" s="8">
        <v>6291.04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7313.05</v>
      </c>
      <c r="CA19" s="8">
        <v>65.72</v>
      </c>
      <c r="CB19" s="8">
        <v>414221.81</v>
      </c>
      <c r="CC19" s="8">
        <v>346825.5</v>
      </c>
      <c r="CD19" s="8">
        <v>282132.38</v>
      </c>
      <c r="CE19" s="8">
        <v>37765.919999999998</v>
      </c>
      <c r="CF19" s="43">
        <v>3.0488</v>
      </c>
      <c r="CG19" s="43">
        <v>2.0497000000000001</v>
      </c>
      <c r="CJ19" s="42"/>
      <c r="CK19" s="14"/>
    </row>
    <row r="20" spans="2:89" s="3" customFormat="1" ht="12" x14ac:dyDescent="0.25">
      <c r="B20" s="5">
        <v>6</v>
      </c>
      <c r="C20" s="12">
        <v>44720</v>
      </c>
      <c r="D20" s="8">
        <v>138467.13</v>
      </c>
      <c r="E20" s="8">
        <v>77004.11</v>
      </c>
      <c r="F20" s="8">
        <v>32620.41</v>
      </c>
      <c r="G20" s="8">
        <v>0</v>
      </c>
      <c r="H20" s="8">
        <v>491184.02</v>
      </c>
      <c r="I20" s="8">
        <v>0</v>
      </c>
      <c r="J20" s="8">
        <v>0</v>
      </c>
      <c r="K20" s="8">
        <v>0</v>
      </c>
      <c r="L20" s="8">
        <v>380000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48442.559999999998</v>
      </c>
      <c r="W20" s="8">
        <v>0</v>
      </c>
      <c r="X20" s="8">
        <v>993829.01</v>
      </c>
      <c r="Y20" s="8">
        <v>77004.11</v>
      </c>
      <c r="Z20" s="8">
        <v>65161.98</v>
      </c>
      <c r="AA20" s="8">
        <v>16948.080000000002</v>
      </c>
      <c r="AB20" s="8">
        <v>430716.96</v>
      </c>
      <c r="AC20" s="8">
        <v>57156.29</v>
      </c>
      <c r="AD20" s="8">
        <v>0</v>
      </c>
      <c r="AE20" s="8">
        <v>0</v>
      </c>
      <c r="AF20" s="8">
        <v>0</v>
      </c>
      <c r="AG20" s="8">
        <v>0</v>
      </c>
      <c r="AH20" s="8">
        <v>173325.36</v>
      </c>
      <c r="AI20" s="8">
        <v>6936.01</v>
      </c>
      <c r="AJ20" s="8">
        <v>0</v>
      </c>
      <c r="AK20" s="8">
        <v>0</v>
      </c>
      <c r="AL20" s="8">
        <v>0</v>
      </c>
      <c r="AM20" s="8">
        <v>0</v>
      </c>
      <c r="AN20" s="8">
        <v>169.08</v>
      </c>
      <c r="AO20" s="8">
        <v>169.08</v>
      </c>
      <c r="AP20" s="8">
        <v>0</v>
      </c>
      <c r="AQ20" s="8">
        <v>0</v>
      </c>
      <c r="AR20" s="8">
        <v>0</v>
      </c>
      <c r="AS20" s="8">
        <v>0</v>
      </c>
      <c r="AT20" s="8">
        <v>18276.990000000002</v>
      </c>
      <c r="AU20" s="8">
        <v>5514.15</v>
      </c>
      <c r="AV20" s="8">
        <v>34102.480000000003</v>
      </c>
      <c r="AW20" s="8">
        <v>32439.57</v>
      </c>
      <c r="AX20" s="8">
        <v>0</v>
      </c>
      <c r="AY20" s="8">
        <v>0</v>
      </c>
      <c r="AZ20" s="8">
        <v>144301.48000000001</v>
      </c>
      <c r="BA20" s="8">
        <v>140819.71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866054.33</v>
      </c>
      <c r="BI20" s="8">
        <v>259982.89</v>
      </c>
      <c r="BJ20" s="8">
        <v>10893.76</v>
      </c>
      <c r="BK20" s="8">
        <v>0</v>
      </c>
      <c r="BL20" s="8">
        <v>25264.48</v>
      </c>
      <c r="BM20" s="8">
        <v>243.5</v>
      </c>
      <c r="BN20" s="8">
        <v>0</v>
      </c>
      <c r="BO20" s="8">
        <v>0</v>
      </c>
      <c r="BP20" s="8">
        <v>0</v>
      </c>
      <c r="BQ20" s="8">
        <v>0</v>
      </c>
      <c r="BR20" s="8">
        <v>345227</v>
      </c>
      <c r="BS20" s="8">
        <v>333016.7</v>
      </c>
      <c r="BT20" s="8">
        <v>6291.04</v>
      </c>
      <c r="BU20" s="8">
        <v>0</v>
      </c>
      <c r="BV20" s="8">
        <v>0</v>
      </c>
      <c r="BW20" s="8">
        <v>0</v>
      </c>
      <c r="BX20" s="8">
        <v>143349.01</v>
      </c>
      <c r="BY20" s="8">
        <v>143349.01</v>
      </c>
      <c r="BZ20" s="8">
        <v>7116.83</v>
      </c>
      <c r="CA20" s="8">
        <v>65.72</v>
      </c>
      <c r="CB20" s="8">
        <v>538142.13</v>
      </c>
      <c r="CC20" s="8">
        <v>476674.93</v>
      </c>
      <c r="CD20" s="8">
        <v>327912.2</v>
      </c>
      <c r="CE20" s="8">
        <v>64995.72</v>
      </c>
      <c r="CF20" s="43">
        <v>3.0307999999999997</v>
      </c>
      <c r="CG20" s="43">
        <v>1.1848000000000001</v>
      </c>
      <c r="CJ20" s="14"/>
      <c r="CK20" s="14"/>
    </row>
    <row r="21" spans="2:89" s="3" customFormat="1" ht="12" x14ac:dyDescent="0.25">
      <c r="B21" s="5">
        <v>7</v>
      </c>
      <c r="C21" s="12">
        <v>44721</v>
      </c>
      <c r="D21" s="8">
        <v>117071.44</v>
      </c>
      <c r="E21" s="8">
        <v>75964.59</v>
      </c>
      <c r="F21" s="8">
        <v>25790.06</v>
      </c>
      <c r="G21" s="8">
        <v>0</v>
      </c>
      <c r="H21" s="8">
        <v>476598.36</v>
      </c>
      <c r="I21" s="8">
        <v>0</v>
      </c>
      <c r="J21" s="8">
        <v>0</v>
      </c>
      <c r="K21" s="8">
        <v>0</v>
      </c>
      <c r="L21" s="8">
        <v>353000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48442.559999999998</v>
      </c>
      <c r="W21" s="8">
        <v>0</v>
      </c>
      <c r="X21" s="8">
        <v>924017.3</v>
      </c>
      <c r="Y21" s="8">
        <v>75964.59</v>
      </c>
      <c r="Z21" s="8">
        <v>64642.31</v>
      </c>
      <c r="AA21" s="8">
        <v>16809.95</v>
      </c>
      <c r="AB21" s="8">
        <v>406096.02</v>
      </c>
      <c r="AC21" s="8">
        <v>54757.72</v>
      </c>
      <c r="AD21" s="8">
        <v>0</v>
      </c>
      <c r="AE21" s="8">
        <v>0</v>
      </c>
      <c r="AF21" s="8">
        <v>0</v>
      </c>
      <c r="AG21" s="8">
        <v>0</v>
      </c>
      <c r="AH21" s="8">
        <v>173920.61</v>
      </c>
      <c r="AI21" s="8">
        <v>6935.37</v>
      </c>
      <c r="AJ21" s="8">
        <v>0</v>
      </c>
      <c r="AK21" s="8">
        <v>0</v>
      </c>
      <c r="AL21" s="8">
        <v>0</v>
      </c>
      <c r="AM21" s="8">
        <v>0</v>
      </c>
      <c r="AN21" s="8">
        <v>168.01</v>
      </c>
      <c r="AO21" s="8">
        <v>168.01</v>
      </c>
      <c r="AP21" s="8">
        <v>0</v>
      </c>
      <c r="AQ21" s="8">
        <v>0</v>
      </c>
      <c r="AR21" s="8">
        <v>0</v>
      </c>
      <c r="AS21" s="8">
        <v>0</v>
      </c>
      <c r="AT21" s="8">
        <v>18346.28</v>
      </c>
      <c r="AU21" s="8">
        <v>5514.15</v>
      </c>
      <c r="AV21" s="8">
        <v>32669.63</v>
      </c>
      <c r="AW21" s="8">
        <v>31130.35</v>
      </c>
      <c r="AX21" s="8">
        <v>0</v>
      </c>
      <c r="AY21" s="8">
        <v>0</v>
      </c>
      <c r="AZ21" s="8">
        <v>223821.52</v>
      </c>
      <c r="BA21" s="8">
        <v>219721.25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919664.36</v>
      </c>
      <c r="BI21" s="8">
        <v>335036.79999999999</v>
      </c>
      <c r="BJ21" s="8">
        <v>10318.58</v>
      </c>
      <c r="BK21" s="8">
        <v>0</v>
      </c>
      <c r="BL21" s="8">
        <v>26183.73</v>
      </c>
      <c r="BM21" s="8">
        <v>243.5</v>
      </c>
      <c r="BN21" s="8">
        <v>0</v>
      </c>
      <c r="BO21" s="8">
        <v>0</v>
      </c>
      <c r="BP21" s="8">
        <v>0</v>
      </c>
      <c r="BQ21" s="8">
        <v>0</v>
      </c>
      <c r="BR21" s="8">
        <v>349895.22</v>
      </c>
      <c r="BS21" s="8">
        <v>336636.05</v>
      </c>
      <c r="BT21" s="8">
        <v>6291.04</v>
      </c>
      <c r="BU21" s="8">
        <v>0</v>
      </c>
      <c r="BV21" s="8">
        <v>0</v>
      </c>
      <c r="BW21" s="8">
        <v>0</v>
      </c>
      <c r="BX21" s="8">
        <v>213560.77</v>
      </c>
      <c r="BY21" s="8">
        <v>213560.77</v>
      </c>
      <c r="BZ21" s="8">
        <v>8712.7199999999993</v>
      </c>
      <c r="CA21" s="8">
        <v>65.62</v>
      </c>
      <c r="CB21" s="8">
        <v>614962.06000000006</v>
      </c>
      <c r="CC21" s="8">
        <v>550505.93999999994</v>
      </c>
      <c r="CD21" s="8">
        <v>304702.28999999998</v>
      </c>
      <c r="CE21" s="8">
        <v>83759.199999999997</v>
      </c>
      <c r="CF21" s="43">
        <v>3.0325000000000002</v>
      </c>
      <c r="CG21" s="43">
        <v>0.90689999999999993</v>
      </c>
      <c r="CJ21" s="14"/>
      <c r="CK21" s="14"/>
    </row>
    <row r="22" spans="2:89" s="3" customFormat="1" ht="12" x14ac:dyDescent="0.25">
      <c r="B22" s="5">
        <v>8</v>
      </c>
      <c r="C22" s="12">
        <v>44722</v>
      </c>
      <c r="D22" s="8">
        <v>134397.01999999999</v>
      </c>
      <c r="E22" s="8">
        <v>78959.86</v>
      </c>
      <c r="F22" s="8">
        <v>42552.95</v>
      </c>
      <c r="G22" s="8">
        <v>0</v>
      </c>
      <c r="H22" s="8">
        <v>535892.51</v>
      </c>
      <c r="I22" s="8">
        <v>0</v>
      </c>
      <c r="J22" s="8">
        <v>0</v>
      </c>
      <c r="K22" s="8">
        <v>0</v>
      </c>
      <c r="L22" s="8">
        <v>353000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48442.559999999998</v>
      </c>
      <c r="W22" s="8">
        <v>0</v>
      </c>
      <c r="X22" s="8">
        <v>1017399.91</v>
      </c>
      <c r="Y22" s="8">
        <v>78959.86</v>
      </c>
      <c r="Z22" s="8">
        <v>64256.4</v>
      </c>
      <c r="AA22" s="8">
        <v>16308.44</v>
      </c>
      <c r="AB22" s="8">
        <v>406531.99</v>
      </c>
      <c r="AC22" s="8">
        <v>51848.34</v>
      </c>
      <c r="AD22" s="8">
        <v>0</v>
      </c>
      <c r="AE22" s="8">
        <v>0</v>
      </c>
      <c r="AF22" s="8">
        <v>2.1</v>
      </c>
      <c r="AG22" s="8">
        <v>0</v>
      </c>
      <c r="AH22" s="8">
        <v>174297.43</v>
      </c>
      <c r="AI22" s="8">
        <v>6936.14</v>
      </c>
      <c r="AJ22" s="8">
        <v>0</v>
      </c>
      <c r="AK22" s="8">
        <v>0</v>
      </c>
      <c r="AL22" s="8">
        <v>0</v>
      </c>
      <c r="AM22" s="8">
        <v>0</v>
      </c>
      <c r="AN22" s="8">
        <v>169.2</v>
      </c>
      <c r="AO22" s="8">
        <v>169.2</v>
      </c>
      <c r="AP22" s="8">
        <v>0</v>
      </c>
      <c r="AQ22" s="8">
        <v>0</v>
      </c>
      <c r="AR22" s="8">
        <v>0</v>
      </c>
      <c r="AS22" s="8">
        <v>0</v>
      </c>
      <c r="AT22" s="8">
        <v>18346.28</v>
      </c>
      <c r="AU22" s="8">
        <v>5514.15</v>
      </c>
      <c r="AV22" s="8">
        <v>32387.11</v>
      </c>
      <c r="AW22" s="8">
        <v>30394.16</v>
      </c>
      <c r="AX22" s="8">
        <v>0</v>
      </c>
      <c r="AY22" s="8">
        <v>0</v>
      </c>
      <c r="AZ22" s="8">
        <v>237285.88</v>
      </c>
      <c r="BA22" s="8">
        <v>233668.88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933276.39</v>
      </c>
      <c r="BI22" s="8">
        <v>344839.31</v>
      </c>
      <c r="BJ22" s="8">
        <v>9522.8799999999992</v>
      </c>
      <c r="BK22" s="8">
        <v>0</v>
      </c>
      <c r="BL22" s="8">
        <v>25216.02</v>
      </c>
      <c r="BM22" s="8">
        <v>243.5</v>
      </c>
      <c r="BN22" s="8">
        <v>0</v>
      </c>
      <c r="BO22" s="8">
        <v>0</v>
      </c>
      <c r="BP22" s="8">
        <v>0</v>
      </c>
      <c r="BQ22" s="8">
        <v>0</v>
      </c>
      <c r="BR22" s="8">
        <v>565593.15</v>
      </c>
      <c r="BS22" s="8">
        <v>552520.59</v>
      </c>
      <c r="BT22" s="8">
        <v>6291.04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6620.54</v>
      </c>
      <c r="CA22" s="8">
        <v>197.67</v>
      </c>
      <c r="CB22" s="8">
        <v>613243.64</v>
      </c>
      <c r="CC22" s="8">
        <v>552961.76</v>
      </c>
      <c r="CD22" s="8">
        <v>320032.75</v>
      </c>
      <c r="CE22" s="8">
        <v>86209.83</v>
      </c>
      <c r="CF22" s="43">
        <v>3.1789999999999998</v>
      </c>
      <c r="CG22" s="43">
        <v>0.91590000000000005</v>
      </c>
      <c r="CJ22" s="14"/>
      <c r="CK22" s="14"/>
    </row>
    <row r="23" spans="2:89" s="3" customFormat="1" ht="12" x14ac:dyDescent="0.25">
      <c r="B23" s="5">
        <v>9</v>
      </c>
      <c r="C23" s="12">
        <v>44725</v>
      </c>
      <c r="D23" s="8">
        <v>142291.48000000001</v>
      </c>
      <c r="E23" s="8">
        <v>78790.789999999994</v>
      </c>
      <c r="F23" s="8">
        <v>73172.38</v>
      </c>
      <c r="G23" s="8">
        <v>0</v>
      </c>
      <c r="H23" s="8">
        <v>563264.82999999996</v>
      </c>
      <c r="I23" s="8">
        <v>0</v>
      </c>
      <c r="J23" s="8">
        <v>0</v>
      </c>
      <c r="K23" s="8">
        <v>0</v>
      </c>
      <c r="L23" s="8">
        <v>464000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53244.9</v>
      </c>
      <c r="W23" s="8">
        <v>0</v>
      </c>
      <c r="X23" s="8">
        <v>1189483.79</v>
      </c>
      <c r="Y23" s="8">
        <v>78790.789999999994</v>
      </c>
      <c r="Z23" s="8">
        <v>64535.33</v>
      </c>
      <c r="AA23" s="8">
        <v>16535.52</v>
      </c>
      <c r="AB23" s="8">
        <v>471385.7</v>
      </c>
      <c r="AC23" s="8">
        <v>51173.05</v>
      </c>
      <c r="AD23" s="8">
        <v>0</v>
      </c>
      <c r="AE23" s="8">
        <v>0</v>
      </c>
      <c r="AF23" s="8">
        <v>0</v>
      </c>
      <c r="AG23" s="8">
        <v>0</v>
      </c>
      <c r="AH23" s="8">
        <v>181585.33</v>
      </c>
      <c r="AI23" s="8">
        <v>6936.08</v>
      </c>
      <c r="AJ23" s="8">
        <v>0</v>
      </c>
      <c r="AK23" s="8">
        <v>0</v>
      </c>
      <c r="AL23" s="8">
        <v>0</v>
      </c>
      <c r="AM23" s="8">
        <v>0</v>
      </c>
      <c r="AN23" s="8">
        <v>169.1</v>
      </c>
      <c r="AO23" s="8">
        <v>169.1</v>
      </c>
      <c r="AP23" s="8">
        <v>0</v>
      </c>
      <c r="AQ23" s="8">
        <v>0</v>
      </c>
      <c r="AR23" s="8">
        <v>0</v>
      </c>
      <c r="AS23" s="8">
        <v>0</v>
      </c>
      <c r="AT23" s="8">
        <v>18145.419999999998</v>
      </c>
      <c r="AU23" s="8">
        <v>5514.15</v>
      </c>
      <c r="AV23" s="8">
        <v>38177.730000000003</v>
      </c>
      <c r="AW23" s="8">
        <v>36687.03</v>
      </c>
      <c r="AX23" s="8">
        <v>0</v>
      </c>
      <c r="AY23" s="8">
        <v>0</v>
      </c>
      <c r="AZ23" s="8">
        <v>61312.54</v>
      </c>
      <c r="BA23" s="8">
        <v>57427.12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835311.15</v>
      </c>
      <c r="BI23" s="8">
        <v>174442.07</v>
      </c>
      <c r="BJ23" s="8">
        <v>11230.11</v>
      </c>
      <c r="BK23" s="8">
        <v>0</v>
      </c>
      <c r="BL23" s="8">
        <v>34200.68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347551.03</v>
      </c>
      <c r="BS23" s="8">
        <v>338847.11</v>
      </c>
      <c r="BT23" s="8">
        <v>6291.04</v>
      </c>
      <c r="BU23" s="8">
        <v>0</v>
      </c>
      <c r="BV23" s="8">
        <v>0</v>
      </c>
      <c r="BW23" s="8">
        <v>0</v>
      </c>
      <c r="BX23" s="8">
        <v>43882.35</v>
      </c>
      <c r="BY23" s="8">
        <v>43882.35</v>
      </c>
      <c r="BZ23" s="8">
        <v>8095.26</v>
      </c>
      <c r="CA23" s="8">
        <v>203.81</v>
      </c>
      <c r="CB23" s="8">
        <v>451250.48</v>
      </c>
      <c r="CC23" s="8">
        <v>382933.26</v>
      </c>
      <c r="CD23" s="8">
        <v>384060.67</v>
      </c>
      <c r="CE23" s="8">
        <v>43610.52</v>
      </c>
      <c r="CF23" s="43">
        <v>3.0970999999999997</v>
      </c>
      <c r="CG23" s="43">
        <v>1.8067</v>
      </c>
      <c r="CJ23" s="14"/>
      <c r="CK23" s="14"/>
    </row>
    <row r="24" spans="2:89" s="3" customFormat="1" ht="12" x14ac:dyDescent="0.25">
      <c r="B24" s="5">
        <v>10</v>
      </c>
      <c r="C24" s="12">
        <v>44726</v>
      </c>
      <c r="D24" s="8">
        <v>130538.69</v>
      </c>
      <c r="E24" s="8">
        <v>78496.210000000006</v>
      </c>
      <c r="F24" s="8">
        <v>42740.85</v>
      </c>
      <c r="G24" s="8">
        <v>0</v>
      </c>
      <c r="H24" s="8">
        <v>564287.73</v>
      </c>
      <c r="I24" s="8">
        <v>0</v>
      </c>
      <c r="J24" s="8">
        <v>0</v>
      </c>
      <c r="K24" s="8">
        <v>0</v>
      </c>
      <c r="L24" s="8">
        <v>505000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53244.9</v>
      </c>
      <c r="W24" s="8">
        <v>0</v>
      </c>
      <c r="X24" s="8">
        <v>1189322.3700000001</v>
      </c>
      <c r="Y24" s="8">
        <v>78496.210000000006</v>
      </c>
      <c r="Z24" s="8">
        <v>63182.33</v>
      </c>
      <c r="AA24" s="8">
        <v>16413.89</v>
      </c>
      <c r="AB24" s="8">
        <v>471585.52</v>
      </c>
      <c r="AC24" s="8">
        <v>53162.15</v>
      </c>
      <c r="AD24" s="8">
        <v>0</v>
      </c>
      <c r="AE24" s="8">
        <v>0</v>
      </c>
      <c r="AF24" s="8">
        <v>0</v>
      </c>
      <c r="AG24" s="8">
        <v>0</v>
      </c>
      <c r="AH24" s="8">
        <v>164621.73000000001</v>
      </c>
      <c r="AI24" s="8">
        <v>6934.61</v>
      </c>
      <c r="AJ24" s="8">
        <v>0</v>
      </c>
      <c r="AK24" s="8">
        <v>0</v>
      </c>
      <c r="AL24" s="8">
        <v>0</v>
      </c>
      <c r="AM24" s="8">
        <v>0</v>
      </c>
      <c r="AN24" s="8">
        <v>166.62</v>
      </c>
      <c r="AO24" s="8">
        <v>166.62</v>
      </c>
      <c r="AP24" s="8">
        <v>0</v>
      </c>
      <c r="AQ24" s="8">
        <v>0</v>
      </c>
      <c r="AR24" s="8">
        <v>0</v>
      </c>
      <c r="AS24" s="8">
        <v>0</v>
      </c>
      <c r="AT24" s="8">
        <v>16175.26</v>
      </c>
      <c r="AU24" s="8">
        <v>5514.15</v>
      </c>
      <c r="AV24" s="8">
        <v>35153.379999999997</v>
      </c>
      <c r="AW24" s="8">
        <v>31174.1</v>
      </c>
      <c r="AX24" s="8">
        <v>9829.39</v>
      </c>
      <c r="AY24" s="8">
        <v>9829.39</v>
      </c>
      <c r="AZ24" s="8">
        <v>53318.18</v>
      </c>
      <c r="BA24" s="8">
        <v>46767.38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814032.41</v>
      </c>
      <c r="BI24" s="8">
        <v>169962.28</v>
      </c>
      <c r="BJ24" s="8">
        <v>10192.74</v>
      </c>
      <c r="BK24" s="8">
        <v>0</v>
      </c>
      <c r="BL24" s="8">
        <v>28595.18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340269.26</v>
      </c>
      <c r="BS24" s="8">
        <v>328500.74</v>
      </c>
      <c r="BT24" s="8">
        <v>6291.04</v>
      </c>
      <c r="BU24" s="8">
        <v>0</v>
      </c>
      <c r="BV24" s="8">
        <v>0</v>
      </c>
      <c r="BW24" s="8">
        <v>0</v>
      </c>
      <c r="BX24" s="8">
        <v>51030.25</v>
      </c>
      <c r="BY24" s="8">
        <v>50908.25</v>
      </c>
      <c r="BZ24" s="8">
        <v>5638.14</v>
      </c>
      <c r="CA24" s="8">
        <v>201.82</v>
      </c>
      <c r="CB24" s="8">
        <v>442016.61</v>
      </c>
      <c r="CC24" s="8">
        <v>379610.81</v>
      </c>
      <c r="CD24" s="8">
        <v>372015.8</v>
      </c>
      <c r="CE24" s="8">
        <v>42490.57</v>
      </c>
      <c r="CF24" s="43">
        <v>3.1970000000000001</v>
      </c>
      <c r="CG24" s="43">
        <v>1.8474000000000002</v>
      </c>
      <c r="CJ24" s="14"/>
      <c r="CK24" s="14"/>
    </row>
    <row r="25" spans="2:89" s="3" customFormat="1" ht="12" x14ac:dyDescent="0.25">
      <c r="B25" s="5">
        <v>11</v>
      </c>
      <c r="C25" s="12">
        <v>44727</v>
      </c>
      <c r="D25" s="8">
        <v>146302.74</v>
      </c>
      <c r="E25" s="8">
        <v>78215.899999999994</v>
      </c>
      <c r="F25" s="8">
        <v>46573.46</v>
      </c>
      <c r="G25" s="8">
        <v>0</v>
      </c>
      <c r="H25" s="8">
        <v>564529.92000000004</v>
      </c>
      <c r="I25" s="8">
        <v>10882.82</v>
      </c>
      <c r="J25" s="8">
        <v>0</v>
      </c>
      <c r="K25" s="8">
        <v>0</v>
      </c>
      <c r="L25" s="8">
        <v>505000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53244.9</v>
      </c>
      <c r="W25" s="8">
        <v>0</v>
      </c>
      <c r="X25" s="8">
        <v>1209161.22</v>
      </c>
      <c r="Y25" s="8">
        <v>89098.73</v>
      </c>
      <c r="Z25" s="8">
        <v>63417.79</v>
      </c>
      <c r="AA25" s="8">
        <v>16351.07</v>
      </c>
      <c r="AB25" s="8">
        <v>473774.73</v>
      </c>
      <c r="AC25" s="8">
        <v>50807.08</v>
      </c>
      <c r="AD25" s="8">
        <v>0</v>
      </c>
      <c r="AE25" s="8">
        <v>0</v>
      </c>
      <c r="AF25" s="8">
        <v>0</v>
      </c>
      <c r="AG25" s="8">
        <v>0</v>
      </c>
      <c r="AH25" s="8">
        <v>160612.57999999999</v>
      </c>
      <c r="AI25" s="8">
        <v>6933.42</v>
      </c>
      <c r="AJ25" s="8">
        <v>0</v>
      </c>
      <c r="AK25" s="8">
        <v>0</v>
      </c>
      <c r="AL25" s="8">
        <v>0</v>
      </c>
      <c r="AM25" s="8">
        <v>0</v>
      </c>
      <c r="AN25" s="8">
        <v>164.63</v>
      </c>
      <c r="AO25" s="8">
        <v>164.63</v>
      </c>
      <c r="AP25" s="8">
        <v>0</v>
      </c>
      <c r="AQ25" s="8">
        <v>0</v>
      </c>
      <c r="AR25" s="8">
        <v>0</v>
      </c>
      <c r="AS25" s="8">
        <v>0</v>
      </c>
      <c r="AT25" s="8">
        <v>16189.96</v>
      </c>
      <c r="AU25" s="8">
        <v>5514.15</v>
      </c>
      <c r="AV25" s="8">
        <v>31803.08</v>
      </c>
      <c r="AW25" s="8">
        <v>29317.89</v>
      </c>
      <c r="AX25" s="8">
        <v>12227.48</v>
      </c>
      <c r="AY25" s="8">
        <v>12226.26</v>
      </c>
      <c r="AZ25" s="8">
        <v>56506.52</v>
      </c>
      <c r="BA25" s="8">
        <v>52402.07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814696.77</v>
      </c>
      <c r="BI25" s="8">
        <v>173716.57</v>
      </c>
      <c r="BJ25" s="8">
        <v>10143.5</v>
      </c>
      <c r="BK25" s="8">
        <v>0</v>
      </c>
      <c r="BL25" s="8">
        <v>30202.81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345732.11</v>
      </c>
      <c r="BS25" s="8">
        <v>336334.06</v>
      </c>
      <c r="BT25" s="8">
        <v>6444.82</v>
      </c>
      <c r="BU25" s="8">
        <v>153.77000000000001</v>
      </c>
      <c r="BV25" s="8">
        <v>0</v>
      </c>
      <c r="BW25" s="8">
        <v>0</v>
      </c>
      <c r="BX25" s="8">
        <v>44405.440000000002</v>
      </c>
      <c r="BY25" s="8">
        <v>44405.43</v>
      </c>
      <c r="BZ25" s="8">
        <v>6107.62</v>
      </c>
      <c r="CA25" s="8">
        <v>201.64</v>
      </c>
      <c r="CB25" s="8">
        <v>443036.3</v>
      </c>
      <c r="CC25" s="8">
        <v>381094.89</v>
      </c>
      <c r="CD25" s="8">
        <v>371660.47</v>
      </c>
      <c r="CE25" s="8">
        <v>43429.14</v>
      </c>
      <c r="CF25" s="43">
        <v>3.2533999999999996</v>
      </c>
      <c r="CG25" s="43">
        <v>2.0516000000000001</v>
      </c>
      <c r="CJ25" s="14"/>
      <c r="CK25" s="14"/>
    </row>
    <row r="26" spans="2:89" s="3" customFormat="1" ht="12" x14ac:dyDescent="0.25">
      <c r="B26" s="5">
        <v>12</v>
      </c>
      <c r="C26" s="12">
        <v>44728</v>
      </c>
      <c r="D26" s="8">
        <v>146564.92000000001</v>
      </c>
      <c r="E26" s="8">
        <v>78114.02</v>
      </c>
      <c r="F26" s="8">
        <v>58146.28</v>
      </c>
      <c r="G26" s="8">
        <v>0</v>
      </c>
      <c r="H26" s="8">
        <v>679462.45</v>
      </c>
      <c r="I26" s="8">
        <v>10882.82</v>
      </c>
      <c r="J26" s="8">
        <v>0</v>
      </c>
      <c r="K26" s="8">
        <v>0</v>
      </c>
      <c r="L26" s="8">
        <v>292000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53244.9</v>
      </c>
      <c r="W26" s="8">
        <v>0</v>
      </c>
      <c r="X26" s="8">
        <v>1122928.74</v>
      </c>
      <c r="Y26" s="8">
        <v>88996.84</v>
      </c>
      <c r="Z26" s="8">
        <v>64544.56</v>
      </c>
      <c r="AA26" s="8">
        <v>16322.39</v>
      </c>
      <c r="AB26" s="8">
        <v>458280.12</v>
      </c>
      <c r="AC26" s="8">
        <v>50048.69</v>
      </c>
      <c r="AD26" s="8">
        <v>0</v>
      </c>
      <c r="AE26" s="8">
        <v>0</v>
      </c>
      <c r="AF26" s="8">
        <v>0</v>
      </c>
      <c r="AG26" s="8">
        <v>0</v>
      </c>
      <c r="AH26" s="8">
        <v>163074.29999999999</v>
      </c>
      <c r="AI26" s="8">
        <v>6933.44</v>
      </c>
      <c r="AJ26" s="8">
        <v>0</v>
      </c>
      <c r="AK26" s="8">
        <v>0</v>
      </c>
      <c r="AL26" s="8">
        <v>0</v>
      </c>
      <c r="AM26" s="8">
        <v>0</v>
      </c>
      <c r="AN26" s="8">
        <v>164.65</v>
      </c>
      <c r="AO26" s="8">
        <v>164.65</v>
      </c>
      <c r="AP26" s="8">
        <v>0</v>
      </c>
      <c r="AQ26" s="8">
        <v>0</v>
      </c>
      <c r="AR26" s="8">
        <v>0</v>
      </c>
      <c r="AS26" s="8">
        <v>0</v>
      </c>
      <c r="AT26" s="8">
        <v>16016.63</v>
      </c>
      <c r="AU26" s="8">
        <v>5514.15</v>
      </c>
      <c r="AV26" s="8">
        <v>32498.47</v>
      </c>
      <c r="AW26" s="8">
        <v>30622.18</v>
      </c>
      <c r="AX26" s="8">
        <v>27403.119999999999</v>
      </c>
      <c r="AY26" s="8">
        <v>27403.119999999999</v>
      </c>
      <c r="AZ26" s="8">
        <v>86314.71</v>
      </c>
      <c r="BA26" s="8">
        <v>82120.5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848296.56</v>
      </c>
      <c r="BI26" s="8">
        <v>219129.13</v>
      </c>
      <c r="BJ26" s="8">
        <v>10220.75</v>
      </c>
      <c r="BK26" s="8">
        <v>0</v>
      </c>
      <c r="BL26" s="8">
        <v>30871.72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325940.90999999997</v>
      </c>
      <c r="BS26" s="8">
        <v>316626.8</v>
      </c>
      <c r="BT26" s="8">
        <v>551.13</v>
      </c>
      <c r="BU26" s="8">
        <v>153.77000000000001</v>
      </c>
      <c r="BV26" s="8">
        <v>0</v>
      </c>
      <c r="BW26" s="8">
        <v>0</v>
      </c>
      <c r="BX26" s="8">
        <v>107130.55</v>
      </c>
      <c r="BY26" s="8">
        <v>107023.37</v>
      </c>
      <c r="BZ26" s="8">
        <v>10190.030000000001</v>
      </c>
      <c r="CA26" s="8">
        <v>18.34</v>
      </c>
      <c r="CB26" s="8">
        <v>484905.09</v>
      </c>
      <c r="CC26" s="8">
        <v>423822.29</v>
      </c>
      <c r="CD26" s="8">
        <v>363391.48</v>
      </c>
      <c r="CE26" s="8">
        <v>54782.28</v>
      </c>
      <c r="CF26" s="43">
        <v>3.0901000000000001</v>
      </c>
      <c r="CG26" s="43">
        <v>1.6246</v>
      </c>
      <c r="CJ26" s="14"/>
      <c r="CK26" s="14"/>
    </row>
    <row r="27" spans="2:89" s="3" customFormat="1" ht="12" x14ac:dyDescent="0.25">
      <c r="B27" s="5">
        <v>13</v>
      </c>
      <c r="C27" s="12">
        <v>44729</v>
      </c>
      <c r="D27" s="8">
        <v>153113.74</v>
      </c>
      <c r="E27" s="8">
        <v>88411.73</v>
      </c>
      <c r="F27" s="8">
        <v>66373.08</v>
      </c>
      <c r="G27" s="8">
        <v>0</v>
      </c>
      <c r="H27" s="8">
        <v>680215.58</v>
      </c>
      <c r="I27" s="8">
        <v>10882.82</v>
      </c>
      <c r="J27" s="8">
        <v>0</v>
      </c>
      <c r="K27" s="8">
        <v>0</v>
      </c>
      <c r="L27" s="8">
        <v>277000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53244.9</v>
      </c>
      <c r="W27" s="8">
        <v>0</v>
      </c>
      <c r="X27" s="8">
        <v>1123457.5</v>
      </c>
      <c r="Y27" s="8">
        <v>99294.56</v>
      </c>
      <c r="Z27" s="8">
        <v>64384.59</v>
      </c>
      <c r="AA27" s="8">
        <v>16314.38</v>
      </c>
      <c r="AB27" s="8">
        <v>450892.23</v>
      </c>
      <c r="AC27" s="8">
        <v>55247.66</v>
      </c>
      <c r="AD27" s="8">
        <v>0</v>
      </c>
      <c r="AE27" s="8">
        <v>0</v>
      </c>
      <c r="AF27" s="8">
        <v>0</v>
      </c>
      <c r="AG27" s="8">
        <v>0</v>
      </c>
      <c r="AH27" s="8">
        <v>171453.35</v>
      </c>
      <c r="AI27" s="8">
        <v>6933.53</v>
      </c>
      <c r="AJ27" s="8">
        <v>0</v>
      </c>
      <c r="AK27" s="8">
        <v>0</v>
      </c>
      <c r="AL27" s="8">
        <v>0</v>
      </c>
      <c r="AM27" s="8">
        <v>0</v>
      </c>
      <c r="AN27" s="8">
        <v>164.81</v>
      </c>
      <c r="AO27" s="8">
        <v>164.81</v>
      </c>
      <c r="AP27" s="8">
        <v>0</v>
      </c>
      <c r="AQ27" s="8">
        <v>0</v>
      </c>
      <c r="AR27" s="8">
        <v>0</v>
      </c>
      <c r="AS27" s="8">
        <v>0</v>
      </c>
      <c r="AT27" s="8">
        <v>15975.06</v>
      </c>
      <c r="AU27" s="8">
        <v>5514.15</v>
      </c>
      <c r="AV27" s="8">
        <v>30305.7</v>
      </c>
      <c r="AW27" s="8">
        <v>28469.11</v>
      </c>
      <c r="AX27" s="8">
        <v>33523.42</v>
      </c>
      <c r="AY27" s="8">
        <v>33523.42</v>
      </c>
      <c r="AZ27" s="8">
        <v>42642.37</v>
      </c>
      <c r="BA27" s="8">
        <v>38461.74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809341.52</v>
      </c>
      <c r="BI27" s="8">
        <v>184628.8</v>
      </c>
      <c r="BJ27" s="8">
        <v>9901.99</v>
      </c>
      <c r="BK27" s="8">
        <v>0</v>
      </c>
      <c r="BL27" s="8">
        <v>30433.1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312049.77</v>
      </c>
      <c r="BS27" s="8">
        <v>303114.48</v>
      </c>
      <c r="BT27" s="8">
        <v>551.13</v>
      </c>
      <c r="BU27" s="8">
        <v>153.77000000000001</v>
      </c>
      <c r="BV27" s="8">
        <v>0</v>
      </c>
      <c r="BW27" s="8">
        <v>0</v>
      </c>
      <c r="BX27" s="8">
        <v>84059.13</v>
      </c>
      <c r="BY27" s="8">
        <v>83925.67</v>
      </c>
      <c r="BZ27" s="8">
        <v>5492.81</v>
      </c>
      <c r="CA27" s="8">
        <v>18.36</v>
      </c>
      <c r="CB27" s="8">
        <v>442487.92</v>
      </c>
      <c r="CC27" s="8">
        <v>387212.29</v>
      </c>
      <c r="CD27" s="8">
        <v>366853.59</v>
      </c>
      <c r="CE27" s="8">
        <v>46157.2</v>
      </c>
      <c r="CF27" s="43">
        <v>3.0624000000000002</v>
      </c>
      <c r="CG27" s="43">
        <v>2.1512000000000002</v>
      </c>
      <c r="CJ27" s="14"/>
      <c r="CK27" s="14"/>
    </row>
    <row r="28" spans="2:89" s="3" customFormat="1" ht="12" x14ac:dyDescent="0.25">
      <c r="B28" s="5">
        <v>14</v>
      </c>
      <c r="C28" s="12">
        <v>44732</v>
      </c>
      <c r="D28" s="8">
        <v>134432.72</v>
      </c>
      <c r="E28" s="8">
        <v>78361.990000000005</v>
      </c>
      <c r="F28" s="8">
        <v>55856.37</v>
      </c>
      <c r="G28" s="8">
        <v>0</v>
      </c>
      <c r="H28" s="8">
        <v>681230.61</v>
      </c>
      <c r="I28" s="8">
        <v>10882.82</v>
      </c>
      <c r="J28" s="8">
        <v>0</v>
      </c>
      <c r="K28" s="8">
        <v>0</v>
      </c>
      <c r="L28" s="8">
        <v>303000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53244.9</v>
      </c>
      <c r="W28" s="8">
        <v>0</v>
      </c>
      <c r="X28" s="8">
        <v>1121274.79</v>
      </c>
      <c r="Y28" s="8">
        <v>89244.81</v>
      </c>
      <c r="Z28" s="8">
        <v>65735.240000000005</v>
      </c>
      <c r="AA28" s="8">
        <v>16220.41</v>
      </c>
      <c r="AB28" s="8">
        <v>447717.95</v>
      </c>
      <c r="AC28" s="8">
        <v>49861.33</v>
      </c>
      <c r="AD28" s="8">
        <v>0</v>
      </c>
      <c r="AE28" s="8">
        <v>0</v>
      </c>
      <c r="AF28" s="8">
        <v>0</v>
      </c>
      <c r="AG28" s="8">
        <v>0</v>
      </c>
      <c r="AH28" s="8">
        <v>168322.05</v>
      </c>
      <c r="AI28" s="8">
        <v>6932.87</v>
      </c>
      <c r="AJ28" s="8">
        <v>0</v>
      </c>
      <c r="AK28" s="8">
        <v>0</v>
      </c>
      <c r="AL28" s="8">
        <v>0</v>
      </c>
      <c r="AM28" s="8">
        <v>0</v>
      </c>
      <c r="AN28" s="8">
        <v>163.69</v>
      </c>
      <c r="AO28" s="8">
        <v>163.69</v>
      </c>
      <c r="AP28" s="8">
        <v>0</v>
      </c>
      <c r="AQ28" s="8">
        <v>0</v>
      </c>
      <c r="AR28" s="8">
        <v>0</v>
      </c>
      <c r="AS28" s="8">
        <v>0</v>
      </c>
      <c r="AT28" s="8">
        <v>20199.310000000001</v>
      </c>
      <c r="AU28" s="8">
        <v>5514.15</v>
      </c>
      <c r="AV28" s="8">
        <v>30415</v>
      </c>
      <c r="AW28" s="8">
        <v>28711.75</v>
      </c>
      <c r="AX28" s="8">
        <v>6120.3</v>
      </c>
      <c r="AY28" s="8">
        <v>6120.3</v>
      </c>
      <c r="AZ28" s="8">
        <v>62647.46</v>
      </c>
      <c r="BA28" s="8">
        <v>58154.66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801321.02</v>
      </c>
      <c r="BI28" s="8">
        <v>171679.15</v>
      </c>
      <c r="BJ28" s="8">
        <v>10767.62</v>
      </c>
      <c r="BK28" s="8">
        <v>0</v>
      </c>
      <c r="BL28" s="8">
        <v>33997.31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357054.4</v>
      </c>
      <c r="BS28" s="8">
        <v>344473.35</v>
      </c>
      <c r="BT28" s="8">
        <v>551.13</v>
      </c>
      <c r="BU28" s="8">
        <v>153.77000000000001</v>
      </c>
      <c r="BV28" s="8">
        <v>0</v>
      </c>
      <c r="BW28" s="8">
        <v>0</v>
      </c>
      <c r="BX28" s="8">
        <v>56565.58</v>
      </c>
      <c r="BY28" s="8">
        <v>56565.58</v>
      </c>
      <c r="BZ28" s="8">
        <v>5707.55</v>
      </c>
      <c r="CA28" s="8">
        <v>18.54</v>
      </c>
      <c r="CB28" s="8">
        <v>464643.59</v>
      </c>
      <c r="CC28" s="8">
        <v>401211.24</v>
      </c>
      <c r="CD28" s="8">
        <v>336677.43</v>
      </c>
      <c r="CE28" s="8">
        <v>42919.79</v>
      </c>
      <c r="CF28" s="43">
        <v>3.3304</v>
      </c>
      <c r="CG28" s="43">
        <v>2.0792999999999999</v>
      </c>
      <c r="CJ28" s="14"/>
      <c r="CK28" s="14"/>
    </row>
    <row r="29" spans="2:89" s="3" customFormat="1" ht="12" x14ac:dyDescent="0.25">
      <c r="B29" s="5">
        <v>15</v>
      </c>
      <c r="C29" s="12">
        <v>44733</v>
      </c>
      <c r="D29" s="8">
        <v>136508.24</v>
      </c>
      <c r="E29" s="8">
        <v>77772.34</v>
      </c>
      <c r="F29" s="8">
        <v>65440.53</v>
      </c>
      <c r="G29" s="8">
        <v>0</v>
      </c>
      <c r="H29" s="8">
        <v>682242</v>
      </c>
      <c r="I29" s="8">
        <v>10882.82</v>
      </c>
      <c r="J29" s="8">
        <v>0</v>
      </c>
      <c r="K29" s="8">
        <v>0</v>
      </c>
      <c r="L29" s="8">
        <v>343000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53244.9</v>
      </c>
      <c r="W29" s="8">
        <v>0</v>
      </c>
      <c r="X29" s="8">
        <v>1173945.8700000001</v>
      </c>
      <c r="Y29" s="8">
        <v>88655.16</v>
      </c>
      <c r="Z29" s="8">
        <v>65976.929999999993</v>
      </c>
      <c r="AA29" s="8">
        <v>16233.28</v>
      </c>
      <c r="AB29" s="8">
        <v>443531.71</v>
      </c>
      <c r="AC29" s="8">
        <v>51686.7</v>
      </c>
      <c r="AD29" s="8">
        <v>0</v>
      </c>
      <c r="AE29" s="8">
        <v>0</v>
      </c>
      <c r="AF29" s="8">
        <v>0</v>
      </c>
      <c r="AG29" s="8">
        <v>0</v>
      </c>
      <c r="AH29" s="8">
        <v>157810.53</v>
      </c>
      <c r="AI29" s="8">
        <v>6334.11</v>
      </c>
      <c r="AJ29" s="8">
        <v>0</v>
      </c>
      <c r="AK29" s="8">
        <v>0</v>
      </c>
      <c r="AL29" s="8">
        <v>0</v>
      </c>
      <c r="AM29" s="8">
        <v>0</v>
      </c>
      <c r="AN29" s="8">
        <v>165.31</v>
      </c>
      <c r="AO29" s="8">
        <v>165.31</v>
      </c>
      <c r="AP29" s="8">
        <v>0</v>
      </c>
      <c r="AQ29" s="8">
        <v>0</v>
      </c>
      <c r="AR29" s="8">
        <v>0</v>
      </c>
      <c r="AS29" s="8">
        <v>0</v>
      </c>
      <c r="AT29" s="8">
        <v>17635.150000000001</v>
      </c>
      <c r="AU29" s="8">
        <v>5514.15</v>
      </c>
      <c r="AV29" s="8">
        <v>33324.129999999997</v>
      </c>
      <c r="AW29" s="8">
        <v>29820.53</v>
      </c>
      <c r="AX29" s="8">
        <v>35960.199999999997</v>
      </c>
      <c r="AY29" s="8">
        <v>6120.3</v>
      </c>
      <c r="AZ29" s="8">
        <v>48473.78</v>
      </c>
      <c r="BA29" s="8">
        <v>40237.43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802877.74</v>
      </c>
      <c r="BI29" s="8">
        <v>156111.81</v>
      </c>
      <c r="BJ29" s="8">
        <v>10626.46</v>
      </c>
      <c r="BK29" s="8">
        <v>0</v>
      </c>
      <c r="BL29" s="8">
        <v>33922.800000000003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370686.17</v>
      </c>
      <c r="BS29" s="8">
        <v>356293.98</v>
      </c>
      <c r="BT29" s="8">
        <v>1983.33</v>
      </c>
      <c r="BU29" s="8">
        <v>153.77000000000001</v>
      </c>
      <c r="BV29" s="8">
        <v>0</v>
      </c>
      <c r="BW29" s="8">
        <v>0</v>
      </c>
      <c r="BX29" s="8">
        <v>35693.99</v>
      </c>
      <c r="BY29" s="8">
        <v>35693.99</v>
      </c>
      <c r="BZ29" s="8">
        <v>4727.41</v>
      </c>
      <c r="CA29" s="8">
        <v>46.35</v>
      </c>
      <c r="CB29" s="8">
        <v>457640.15</v>
      </c>
      <c r="CC29" s="8">
        <v>392188.09</v>
      </c>
      <c r="CD29" s="8">
        <v>345237.59</v>
      </c>
      <c r="CE29" s="8">
        <v>39027.949999999997</v>
      </c>
      <c r="CF29" s="43">
        <v>3.4004000000000003</v>
      </c>
      <c r="CG29" s="43">
        <v>2.2715999999999998</v>
      </c>
      <c r="CJ29" s="14"/>
      <c r="CK29" s="14"/>
    </row>
    <row r="30" spans="2:89" s="3" customFormat="1" ht="12" x14ac:dyDescent="0.25">
      <c r="B30" s="5">
        <v>16</v>
      </c>
      <c r="C30" s="12">
        <v>44734</v>
      </c>
      <c r="D30" s="8">
        <v>136511.96</v>
      </c>
      <c r="E30" s="8">
        <v>78119.12</v>
      </c>
      <c r="F30" s="8">
        <v>47762.94</v>
      </c>
      <c r="G30" s="8">
        <v>0</v>
      </c>
      <c r="H30" s="8">
        <v>683117.64</v>
      </c>
      <c r="I30" s="8">
        <v>10882.82</v>
      </c>
      <c r="J30" s="8">
        <v>0</v>
      </c>
      <c r="K30" s="8">
        <v>0</v>
      </c>
      <c r="L30" s="8">
        <v>303000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53244.9</v>
      </c>
      <c r="W30" s="8">
        <v>0</v>
      </c>
      <c r="X30" s="8">
        <v>1117147.6399999999</v>
      </c>
      <c r="Y30" s="8">
        <v>89001.95</v>
      </c>
      <c r="Z30" s="8">
        <v>65708.009999999995</v>
      </c>
      <c r="AA30" s="8">
        <v>16163.48</v>
      </c>
      <c r="AB30" s="8">
        <v>434981.35</v>
      </c>
      <c r="AC30" s="8">
        <v>49216.45</v>
      </c>
      <c r="AD30" s="8">
        <v>0</v>
      </c>
      <c r="AE30" s="8">
        <v>0</v>
      </c>
      <c r="AF30" s="8">
        <v>0</v>
      </c>
      <c r="AG30" s="8">
        <v>0</v>
      </c>
      <c r="AH30" s="8">
        <v>157942.45000000001</v>
      </c>
      <c r="AI30" s="8">
        <v>6334.44</v>
      </c>
      <c r="AJ30" s="8">
        <v>0</v>
      </c>
      <c r="AK30" s="8">
        <v>0</v>
      </c>
      <c r="AL30" s="8">
        <v>0</v>
      </c>
      <c r="AM30" s="8">
        <v>0</v>
      </c>
      <c r="AN30" s="8">
        <v>165.88</v>
      </c>
      <c r="AO30" s="8">
        <v>165.88</v>
      </c>
      <c r="AP30" s="8">
        <v>0</v>
      </c>
      <c r="AQ30" s="8">
        <v>0</v>
      </c>
      <c r="AR30" s="8">
        <v>0</v>
      </c>
      <c r="AS30" s="8">
        <v>0</v>
      </c>
      <c r="AT30" s="8">
        <v>17920.72</v>
      </c>
      <c r="AU30" s="8">
        <v>5514.15</v>
      </c>
      <c r="AV30" s="8">
        <v>30320.799999999999</v>
      </c>
      <c r="AW30" s="8">
        <v>28590.080000000002</v>
      </c>
      <c r="AX30" s="8">
        <v>12387.57</v>
      </c>
      <c r="AY30" s="8">
        <v>12352.82</v>
      </c>
      <c r="AZ30" s="8">
        <v>64597.63</v>
      </c>
      <c r="BA30" s="8">
        <v>60664.81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784024.4</v>
      </c>
      <c r="BI30" s="8">
        <v>179002.12</v>
      </c>
      <c r="BJ30" s="8">
        <v>10458.02</v>
      </c>
      <c r="BK30" s="8">
        <v>0</v>
      </c>
      <c r="BL30" s="8">
        <v>29970.49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382518.75</v>
      </c>
      <c r="BS30" s="8">
        <v>372572.99</v>
      </c>
      <c r="BT30" s="8">
        <v>1983.33</v>
      </c>
      <c r="BU30" s="8">
        <v>153.77000000000001</v>
      </c>
      <c r="BV30" s="8">
        <v>0</v>
      </c>
      <c r="BW30" s="8">
        <v>0</v>
      </c>
      <c r="BX30" s="8">
        <v>38948.6</v>
      </c>
      <c r="BY30" s="8">
        <v>38948.6</v>
      </c>
      <c r="BZ30" s="8">
        <v>5661.84</v>
      </c>
      <c r="CA30" s="8">
        <v>60.84</v>
      </c>
      <c r="CB30" s="8">
        <v>469541.03</v>
      </c>
      <c r="CC30" s="8">
        <v>411736.21</v>
      </c>
      <c r="CD30" s="8">
        <v>314483.38</v>
      </c>
      <c r="CE30" s="8">
        <v>44750.53</v>
      </c>
      <c r="CF30" s="43">
        <v>3.5523000000000002</v>
      </c>
      <c r="CG30" s="43">
        <v>1.9887999999999999</v>
      </c>
      <c r="CJ30" s="14"/>
      <c r="CK30" s="14"/>
    </row>
    <row r="31" spans="2:89" s="3" customFormat="1" ht="12" x14ac:dyDescent="0.25">
      <c r="B31" s="5">
        <v>17</v>
      </c>
      <c r="C31" s="12">
        <v>44735</v>
      </c>
      <c r="D31" s="8">
        <v>137711.92000000001</v>
      </c>
      <c r="E31" s="8">
        <v>79376.75</v>
      </c>
      <c r="F31" s="8">
        <v>60981.58</v>
      </c>
      <c r="G31" s="8">
        <v>0</v>
      </c>
      <c r="H31" s="8">
        <v>783452.54</v>
      </c>
      <c r="I31" s="8">
        <v>10882.82</v>
      </c>
      <c r="J31" s="8">
        <v>0</v>
      </c>
      <c r="K31" s="8">
        <v>0</v>
      </c>
      <c r="L31" s="8">
        <v>222000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53244.9</v>
      </c>
      <c r="W31" s="8">
        <v>0</v>
      </c>
      <c r="X31" s="8">
        <v>1150901.1399999999</v>
      </c>
      <c r="Y31" s="8">
        <v>90259.58</v>
      </c>
      <c r="Z31" s="8">
        <v>65252.32</v>
      </c>
      <c r="AA31" s="8">
        <v>15693.7</v>
      </c>
      <c r="AB31" s="8">
        <v>431172.28</v>
      </c>
      <c r="AC31" s="8">
        <v>50815.58</v>
      </c>
      <c r="AD31" s="8">
        <v>0</v>
      </c>
      <c r="AE31" s="8">
        <v>0</v>
      </c>
      <c r="AF31" s="8">
        <v>0</v>
      </c>
      <c r="AG31" s="8">
        <v>0</v>
      </c>
      <c r="AH31" s="8">
        <v>170259.93</v>
      </c>
      <c r="AI31" s="8">
        <v>6334.65</v>
      </c>
      <c r="AJ31" s="8">
        <v>0</v>
      </c>
      <c r="AK31" s="8">
        <v>0</v>
      </c>
      <c r="AL31" s="8">
        <v>0</v>
      </c>
      <c r="AM31" s="8">
        <v>0</v>
      </c>
      <c r="AN31" s="8">
        <v>166.24</v>
      </c>
      <c r="AO31" s="8">
        <v>166.24</v>
      </c>
      <c r="AP31" s="8">
        <v>0</v>
      </c>
      <c r="AQ31" s="8">
        <v>0</v>
      </c>
      <c r="AR31" s="8">
        <v>0</v>
      </c>
      <c r="AS31" s="8">
        <v>0</v>
      </c>
      <c r="AT31" s="8">
        <v>17965.14</v>
      </c>
      <c r="AU31" s="8">
        <v>5514.15</v>
      </c>
      <c r="AV31" s="8">
        <v>29525.1</v>
      </c>
      <c r="AW31" s="8">
        <v>26934.74</v>
      </c>
      <c r="AX31" s="8">
        <v>12361.25</v>
      </c>
      <c r="AY31" s="8">
        <v>12352.82</v>
      </c>
      <c r="AZ31" s="8">
        <v>50945.53</v>
      </c>
      <c r="BA31" s="8">
        <v>47351.92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777647.78</v>
      </c>
      <c r="BI31" s="8">
        <v>165163.79999999999</v>
      </c>
      <c r="BJ31" s="8">
        <v>10492.1</v>
      </c>
      <c r="BK31" s="8">
        <v>0</v>
      </c>
      <c r="BL31" s="8">
        <v>30046.06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362622.89</v>
      </c>
      <c r="BS31" s="8">
        <v>352645.14</v>
      </c>
      <c r="BT31" s="8">
        <v>1983.33</v>
      </c>
      <c r="BU31" s="8">
        <v>153.77000000000001</v>
      </c>
      <c r="BV31" s="8">
        <v>0</v>
      </c>
      <c r="BW31" s="8">
        <v>0</v>
      </c>
      <c r="BX31" s="8">
        <v>12645.51</v>
      </c>
      <c r="BY31" s="8">
        <v>12645.51</v>
      </c>
      <c r="BZ31" s="8">
        <v>5700.51</v>
      </c>
      <c r="CA31" s="8">
        <v>57.19</v>
      </c>
      <c r="CB31" s="8">
        <v>423490.4</v>
      </c>
      <c r="CC31" s="8">
        <v>365501.61</v>
      </c>
      <c r="CD31" s="8">
        <v>354157.38</v>
      </c>
      <c r="CE31" s="8">
        <v>41290.949999999997</v>
      </c>
      <c r="CF31" s="43">
        <v>3.2497000000000003</v>
      </c>
      <c r="CG31" s="43">
        <v>2.1859000000000002</v>
      </c>
      <c r="CJ31" s="14"/>
      <c r="CK31" s="14"/>
    </row>
    <row r="32" spans="2:89" s="3" customFormat="1" ht="12" x14ac:dyDescent="0.25">
      <c r="B32" s="5">
        <v>18</v>
      </c>
      <c r="C32" s="12">
        <v>44736</v>
      </c>
      <c r="D32" s="8">
        <v>135287.67000000001</v>
      </c>
      <c r="E32" s="8">
        <v>79549.66</v>
      </c>
      <c r="F32" s="8">
        <v>52376.52</v>
      </c>
      <c r="G32" s="8">
        <v>0</v>
      </c>
      <c r="H32" s="8">
        <v>853303.61</v>
      </c>
      <c r="I32" s="8">
        <v>10882.82</v>
      </c>
      <c r="J32" s="8">
        <v>0</v>
      </c>
      <c r="K32" s="8">
        <v>0</v>
      </c>
      <c r="L32" s="8">
        <v>202000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53244.9</v>
      </c>
      <c r="W32" s="8">
        <v>0</v>
      </c>
      <c r="X32" s="8">
        <v>1189722.8999999999</v>
      </c>
      <c r="Y32" s="8">
        <v>90432.48</v>
      </c>
      <c r="Z32" s="8">
        <v>64398.77</v>
      </c>
      <c r="AA32" s="8">
        <v>15456.95</v>
      </c>
      <c r="AB32" s="8">
        <v>430430.8</v>
      </c>
      <c r="AC32" s="8">
        <v>49720.29</v>
      </c>
      <c r="AD32" s="8">
        <v>0</v>
      </c>
      <c r="AE32" s="8">
        <v>0</v>
      </c>
      <c r="AF32" s="8">
        <v>0</v>
      </c>
      <c r="AG32" s="8">
        <v>0</v>
      </c>
      <c r="AH32" s="8">
        <v>161080.54</v>
      </c>
      <c r="AI32" s="8">
        <v>6334.31</v>
      </c>
      <c r="AJ32" s="8">
        <v>0</v>
      </c>
      <c r="AK32" s="8">
        <v>0</v>
      </c>
      <c r="AL32" s="8">
        <v>0</v>
      </c>
      <c r="AM32" s="8">
        <v>0</v>
      </c>
      <c r="AN32" s="8">
        <v>165.66</v>
      </c>
      <c r="AO32" s="8">
        <v>165.66</v>
      </c>
      <c r="AP32" s="8">
        <v>0</v>
      </c>
      <c r="AQ32" s="8">
        <v>0</v>
      </c>
      <c r="AR32" s="8">
        <v>0</v>
      </c>
      <c r="AS32" s="8">
        <v>0</v>
      </c>
      <c r="AT32" s="8">
        <v>17790.13</v>
      </c>
      <c r="AU32" s="8">
        <v>5514.15</v>
      </c>
      <c r="AV32" s="8">
        <v>33505.519999999997</v>
      </c>
      <c r="AW32" s="8">
        <v>31603.64</v>
      </c>
      <c r="AX32" s="8">
        <v>36842.57</v>
      </c>
      <c r="AY32" s="8">
        <v>36842.57</v>
      </c>
      <c r="AZ32" s="8">
        <v>83309.11</v>
      </c>
      <c r="BA32" s="8">
        <v>79968.490000000005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827523.11</v>
      </c>
      <c r="BI32" s="8">
        <v>225606.04</v>
      </c>
      <c r="BJ32" s="8">
        <v>10092.629999999999</v>
      </c>
      <c r="BK32" s="8">
        <v>0</v>
      </c>
      <c r="BL32" s="8">
        <v>30124.18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333636.59999999998</v>
      </c>
      <c r="BS32" s="8">
        <v>323979.94</v>
      </c>
      <c r="BT32" s="8">
        <v>1983.33</v>
      </c>
      <c r="BU32" s="8">
        <v>153.77000000000001</v>
      </c>
      <c r="BV32" s="8">
        <v>0</v>
      </c>
      <c r="BW32" s="8">
        <v>0</v>
      </c>
      <c r="BX32" s="8">
        <v>107496.69</v>
      </c>
      <c r="BY32" s="8">
        <v>107434.21</v>
      </c>
      <c r="BZ32" s="8">
        <v>6814.86</v>
      </c>
      <c r="CA32" s="8">
        <v>123.23</v>
      </c>
      <c r="CB32" s="8">
        <v>490148.3</v>
      </c>
      <c r="CC32" s="8">
        <v>431691.16</v>
      </c>
      <c r="CD32" s="8">
        <v>337374.81</v>
      </c>
      <c r="CE32" s="8">
        <v>56401.51</v>
      </c>
      <c r="CF32" s="43">
        <v>3.5263999999999998</v>
      </c>
      <c r="CG32" s="43">
        <v>1.6033999999999999</v>
      </c>
      <c r="CJ32" s="14"/>
      <c r="CK32" s="14"/>
    </row>
    <row r="33" spans="2:89" s="3" customFormat="1" ht="12" x14ac:dyDescent="0.25">
      <c r="B33" s="5">
        <v>19</v>
      </c>
      <c r="C33" s="12">
        <v>44739</v>
      </c>
      <c r="D33" s="8">
        <v>130257.75</v>
      </c>
      <c r="E33" s="8">
        <v>78206.52</v>
      </c>
      <c r="F33" s="8">
        <v>55808.84</v>
      </c>
      <c r="G33" s="8">
        <v>0</v>
      </c>
      <c r="H33" s="8">
        <v>825444.97</v>
      </c>
      <c r="I33" s="8">
        <v>10882.82</v>
      </c>
      <c r="J33" s="8">
        <v>0</v>
      </c>
      <c r="K33" s="8">
        <v>0</v>
      </c>
      <c r="L33" s="8">
        <v>205000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53244.9</v>
      </c>
      <c r="W33" s="8">
        <v>0</v>
      </c>
      <c r="X33" s="8">
        <v>1163266.6499999999</v>
      </c>
      <c r="Y33" s="8">
        <v>89089.34</v>
      </c>
      <c r="Z33" s="8">
        <v>64964.86</v>
      </c>
      <c r="AA33" s="8">
        <v>15586.05</v>
      </c>
      <c r="AB33" s="8">
        <v>438256.53</v>
      </c>
      <c r="AC33" s="8">
        <v>51853.9</v>
      </c>
      <c r="AD33" s="8">
        <v>0</v>
      </c>
      <c r="AE33" s="8">
        <v>0</v>
      </c>
      <c r="AF33" s="8">
        <v>0</v>
      </c>
      <c r="AG33" s="8">
        <v>0</v>
      </c>
      <c r="AH33" s="8">
        <v>158941.64000000001</v>
      </c>
      <c r="AI33" s="8">
        <v>6334.25</v>
      </c>
      <c r="AJ33" s="8">
        <v>0</v>
      </c>
      <c r="AK33" s="8">
        <v>0</v>
      </c>
      <c r="AL33" s="8">
        <v>0</v>
      </c>
      <c r="AM33" s="8">
        <v>0</v>
      </c>
      <c r="AN33" s="8">
        <v>165.55</v>
      </c>
      <c r="AO33" s="8">
        <v>165.55</v>
      </c>
      <c r="AP33" s="8">
        <v>0</v>
      </c>
      <c r="AQ33" s="8">
        <v>0</v>
      </c>
      <c r="AR33" s="8">
        <v>0</v>
      </c>
      <c r="AS33" s="8">
        <v>0</v>
      </c>
      <c r="AT33" s="8">
        <v>18580.349999999999</v>
      </c>
      <c r="AU33" s="8">
        <v>5514.15</v>
      </c>
      <c r="AV33" s="8">
        <v>31448.76</v>
      </c>
      <c r="AW33" s="8">
        <v>29961.35</v>
      </c>
      <c r="AX33" s="8">
        <v>49179.37</v>
      </c>
      <c r="AY33" s="8">
        <v>49157.71</v>
      </c>
      <c r="AZ33" s="8">
        <v>46490.54</v>
      </c>
      <c r="BA33" s="8">
        <v>43052.59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808027.62</v>
      </c>
      <c r="BI33" s="8">
        <v>201625.55</v>
      </c>
      <c r="BJ33" s="8">
        <v>10971.03</v>
      </c>
      <c r="BK33" s="8">
        <v>0</v>
      </c>
      <c r="BL33" s="8">
        <v>30361.19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334706.82</v>
      </c>
      <c r="BS33" s="8">
        <v>322151.43</v>
      </c>
      <c r="BT33" s="8">
        <v>1983.33</v>
      </c>
      <c r="BU33" s="8">
        <v>153.77000000000001</v>
      </c>
      <c r="BV33" s="8">
        <v>0</v>
      </c>
      <c r="BW33" s="8">
        <v>0</v>
      </c>
      <c r="BX33" s="8">
        <v>84333.98</v>
      </c>
      <c r="BY33" s="8">
        <v>84296.11</v>
      </c>
      <c r="BZ33" s="8">
        <v>5355.71</v>
      </c>
      <c r="CA33" s="8">
        <v>52.35</v>
      </c>
      <c r="CB33" s="8">
        <v>467712.05</v>
      </c>
      <c r="CC33" s="8">
        <v>406653.65</v>
      </c>
      <c r="CD33" s="8">
        <v>340315.57</v>
      </c>
      <c r="CE33" s="8">
        <v>50406.39</v>
      </c>
      <c r="CF33" s="43">
        <v>3.4182000000000001</v>
      </c>
      <c r="CG33" s="43">
        <v>1.7674000000000001</v>
      </c>
      <c r="CJ33" s="14"/>
      <c r="CK33" s="14"/>
    </row>
    <row r="34" spans="2:89" s="3" customFormat="1" ht="12" x14ac:dyDescent="0.25">
      <c r="B34" s="5">
        <v>20</v>
      </c>
      <c r="C34" s="12">
        <v>44740</v>
      </c>
      <c r="D34" s="8">
        <v>124784.45</v>
      </c>
      <c r="E34" s="8">
        <v>78274.350000000006</v>
      </c>
      <c r="F34" s="8">
        <v>80385.240000000005</v>
      </c>
      <c r="G34" s="8">
        <v>0</v>
      </c>
      <c r="H34" s="8">
        <v>827568.76</v>
      </c>
      <c r="I34" s="8">
        <v>10882.82</v>
      </c>
      <c r="J34" s="8">
        <v>0</v>
      </c>
      <c r="K34" s="8">
        <v>0</v>
      </c>
      <c r="L34" s="8">
        <v>212000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53244.9</v>
      </c>
      <c r="W34" s="8">
        <v>0</v>
      </c>
      <c r="X34" s="8">
        <v>1191493.55</v>
      </c>
      <c r="Y34" s="8">
        <v>89157.17</v>
      </c>
      <c r="Z34" s="8">
        <v>64293.94</v>
      </c>
      <c r="AA34" s="8">
        <v>15651.78</v>
      </c>
      <c r="AB34" s="8">
        <v>440753.35</v>
      </c>
      <c r="AC34" s="8">
        <v>48366.19</v>
      </c>
      <c r="AD34" s="8">
        <v>0</v>
      </c>
      <c r="AE34" s="8">
        <v>0</v>
      </c>
      <c r="AF34" s="8">
        <v>0</v>
      </c>
      <c r="AG34" s="8">
        <v>0</v>
      </c>
      <c r="AH34" s="8">
        <v>157047.22</v>
      </c>
      <c r="AI34" s="8">
        <v>6334.35</v>
      </c>
      <c r="AJ34" s="8">
        <v>0</v>
      </c>
      <c r="AK34" s="8">
        <v>0</v>
      </c>
      <c r="AL34" s="8">
        <v>0</v>
      </c>
      <c r="AM34" s="8">
        <v>0</v>
      </c>
      <c r="AN34" s="8">
        <v>165.73</v>
      </c>
      <c r="AO34" s="8">
        <v>165.73</v>
      </c>
      <c r="AP34" s="8">
        <v>0</v>
      </c>
      <c r="AQ34" s="8">
        <v>0</v>
      </c>
      <c r="AR34" s="8">
        <v>0</v>
      </c>
      <c r="AS34" s="8">
        <v>0</v>
      </c>
      <c r="AT34" s="8">
        <v>18440.36</v>
      </c>
      <c r="AU34" s="8">
        <v>5514.15</v>
      </c>
      <c r="AV34" s="8">
        <v>30185.360000000001</v>
      </c>
      <c r="AW34" s="8">
        <v>25936.46</v>
      </c>
      <c r="AX34" s="8">
        <v>34105.4</v>
      </c>
      <c r="AY34" s="8">
        <v>33974.769999999997</v>
      </c>
      <c r="AZ34" s="8">
        <v>48348.480000000003</v>
      </c>
      <c r="BA34" s="8">
        <v>42267.83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793339.83</v>
      </c>
      <c r="BI34" s="8">
        <v>178211.26</v>
      </c>
      <c r="BJ34" s="8">
        <v>10651.55</v>
      </c>
      <c r="BK34" s="8">
        <v>0</v>
      </c>
      <c r="BL34" s="8">
        <v>21220.43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315618.64</v>
      </c>
      <c r="BS34" s="8">
        <v>303775.51</v>
      </c>
      <c r="BT34" s="8">
        <v>1983.33</v>
      </c>
      <c r="BU34" s="8">
        <v>153.77000000000001</v>
      </c>
      <c r="BV34" s="8">
        <v>0</v>
      </c>
      <c r="BW34" s="8">
        <v>0</v>
      </c>
      <c r="BX34" s="8">
        <v>72799.320000000007</v>
      </c>
      <c r="BY34" s="8">
        <v>72799.320000000007</v>
      </c>
      <c r="BZ34" s="8">
        <v>6105.92</v>
      </c>
      <c r="CA34" s="8">
        <v>102.96</v>
      </c>
      <c r="CB34" s="8">
        <v>428379.2</v>
      </c>
      <c r="CC34" s="8">
        <v>376831.56</v>
      </c>
      <c r="CD34" s="8">
        <v>364960.64</v>
      </c>
      <c r="CE34" s="8">
        <v>44552.82</v>
      </c>
      <c r="CF34" s="43">
        <v>3.2647000000000004</v>
      </c>
      <c r="CG34" s="43">
        <v>2.0011999999999999</v>
      </c>
      <c r="CJ34" s="14"/>
      <c r="CK34" s="14"/>
    </row>
    <row r="35" spans="2:89" s="3" customFormat="1" ht="12" x14ac:dyDescent="0.25">
      <c r="B35" s="5">
        <v>21</v>
      </c>
      <c r="C35" s="12">
        <v>44741</v>
      </c>
      <c r="D35" s="8">
        <v>145330.46</v>
      </c>
      <c r="E35" s="8">
        <v>79571.89</v>
      </c>
      <c r="F35" s="8">
        <v>1165364.46</v>
      </c>
      <c r="G35" s="8">
        <v>0</v>
      </c>
      <c r="H35" s="8">
        <v>978543.34</v>
      </c>
      <c r="I35" s="8">
        <v>10882.82</v>
      </c>
      <c r="J35" s="8">
        <v>0</v>
      </c>
      <c r="K35" s="8">
        <v>0</v>
      </c>
      <c r="L35" s="8">
        <v>77000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53244.9</v>
      </c>
      <c r="W35" s="8">
        <v>0</v>
      </c>
      <c r="X35" s="8">
        <v>2312993.35</v>
      </c>
      <c r="Y35" s="8">
        <v>90454.71</v>
      </c>
      <c r="Z35" s="8">
        <v>64694.81</v>
      </c>
      <c r="AA35" s="8">
        <v>15614.59</v>
      </c>
      <c r="AB35" s="8">
        <v>884446.07</v>
      </c>
      <c r="AC35" s="8">
        <v>52080.39</v>
      </c>
      <c r="AD35" s="8">
        <v>0</v>
      </c>
      <c r="AE35" s="8">
        <v>0</v>
      </c>
      <c r="AF35" s="8">
        <v>0</v>
      </c>
      <c r="AG35" s="8">
        <v>0</v>
      </c>
      <c r="AH35" s="8">
        <v>165830.75</v>
      </c>
      <c r="AI35" s="8">
        <v>6334.82</v>
      </c>
      <c r="AJ35" s="8">
        <v>0</v>
      </c>
      <c r="AK35" s="8">
        <v>0</v>
      </c>
      <c r="AL35" s="8">
        <v>0</v>
      </c>
      <c r="AM35" s="8">
        <v>0</v>
      </c>
      <c r="AN35" s="8">
        <v>166.51</v>
      </c>
      <c r="AO35" s="8">
        <v>166.51</v>
      </c>
      <c r="AP35" s="8">
        <v>0</v>
      </c>
      <c r="AQ35" s="8">
        <v>0</v>
      </c>
      <c r="AR35" s="8">
        <v>0</v>
      </c>
      <c r="AS35" s="8">
        <v>0</v>
      </c>
      <c r="AT35" s="8">
        <v>18603.43</v>
      </c>
      <c r="AU35" s="8">
        <v>5514.15</v>
      </c>
      <c r="AV35" s="8">
        <v>26945.06</v>
      </c>
      <c r="AW35" s="8">
        <v>24740.1</v>
      </c>
      <c r="AX35" s="8">
        <v>46403.91</v>
      </c>
      <c r="AY35" s="8">
        <v>46382.82</v>
      </c>
      <c r="AZ35" s="8">
        <v>41039.58</v>
      </c>
      <c r="BA35" s="8">
        <v>37695.300000000003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1248130.1200000001</v>
      </c>
      <c r="BI35" s="8">
        <v>188528.68</v>
      </c>
      <c r="BJ35" s="8">
        <v>10846.69</v>
      </c>
      <c r="BK35" s="8">
        <v>0</v>
      </c>
      <c r="BL35" s="8">
        <v>21076.99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304248.33</v>
      </c>
      <c r="BS35" s="8">
        <v>294645.32</v>
      </c>
      <c r="BT35" s="8">
        <v>1983.33</v>
      </c>
      <c r="BU35" s="8">
        <v>153.77000000000001</v>
      </c>
      <c r="BV35" s="8">
        <v>0</v>
      </c>
      <c r="BW35" s="8">
        <v>0</v>
      </c>
      <c r="BX35" s="8">
        <v>97118.88</v>
      </c>
      <c r="BY35" s="8">
        <v>97112.320000000007</v>
      </c>
      <c r="BZ35" s="8">
        <v>6140.4</v>
      </c>
      <c r="CA35" s="8">
        <v>122.44</v>
      </c>
      <c r="CB35" s="8">
        <v>441414.63</v>
      </c>
      <c r="CC35" s="8">
        <v>392033.85</v>
      </c>
      <c r="CD35" s="8">
        <v>806715.49</v>
      </c>
      <c r="CE35" s="8">
        <v>47132.17</v>
      </c>
      <c r="CF35" s="43">
        <v>2.8672000000000004</v>
      </c>
      <c r="CG35" s="43">
        <v>1.9191999999999998</v>
      </c>
      <c r="CJ35" s="14"/>
      <c r="CK35" s="14"/>
    </row>
    <row r="36" spans="2:89" s="3" customFormat="1" ht="12" x14ac:dyDescent="0.25">
      <c r="B36" s="5">
        <v>22</v>
      </c>
      <c r="C36" s="12">
        <v>44742</v>
      </c>
      <c r="D36" s="8">
        <v>148017.56</v>
      </c>
      <c r="E36" s="8">
        <v>79298.48</v>
      </c>
      <c r="F36" s="8">
        <v>50273.87</v>
      </c>
      <c r="G36" s="8">
        <v>0</v>
      </c>
      <c r="H36" s="8">
        <v>979227.57</v>
      </c>
      <c r="I36" s="8">
        <v>10882.82</v>
      </c>
      <c r="J36" s="8">
        <v>0</v>
      </c>
      <c r="K36" s="8">
        <v>0</v>
      </c>
      <c r="L36" s="8">
        <v>1242000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53244.9</v>
      </c>
      <c r="W36" s="8">
        <v>0</v>
      </c>
      <c r="X36" s="8">
        <v>2366274.1</v>
      </c>
      <c r="Y36" s="8">
        <v>90181.3</v>
      </c>
      <c r="Z36" s="8">
        <v>65930.27</v>
      </c>
      <c r="AA36" s="8">
        <v>15591.25</v>
      </c>
      <c r="AB36" s="8">
        <v>902307</v>
      </c>
      <c r="AC36" s="8">
        <v>58148.42</v>
      </c>
      <c r="AD36" s="8">
        <v>0</v>
      </c>
      <c r="AE36" s="8">
        <v>0</v>
      </c>
      <c r="AF36" s="8">
        <v>0</v>
      </c>
      <c r="AG36" s="8">
        <v>0</v>
      </c>
      <c r="AH36" s="8">
        <v>156737.17000000001</v>
      </c>
      <c r="AI36" s="8">
        <v>5768.67</v>
      </c>
      <c r="AJ36" s="8">
        <v>0</v>
      </c>
      <c r="AK36" s="8">
        <v>0</v>
      </c>
      <c r="AL36" s="8">
        <v>0</v>
      </c>
      <c r="AM36" s="8">
        <v>0</v>
      </c>
      <c r="AN36" s="8">
        <v>166.53</v>
      </c>
      <c r="AO36" s="8">
        <v>166.53</v>
      </c>
      <c r="AP36" s="8">
        <v>0</v>
      </c>
      <c r="AQ36" s="8">
        <v>0</v>
      </c>
      <c r="AR36" s="8">
        <v>0</v>
      </c>
      <c r="AS36" s="8">
        <v>0</v>
      </c>
      <c r="AT36" s="8">
        <v>20571.740000000002</v>
      </c>
      <c r="AU36" s="8">
        <v>5514.15</v>
      </c>
      <c r="AV36" s="8">
        <v>32622.14</v>
      </c>
      <c r="AW36" s="8">
        <v>30537.71</v>
      </c>
      <c r="AX36" s="8">
        <v>24723.200000000001</v>
      </c>
      <c r="AY36" s="8">
        <v>24723.200000000001</v>
      </c>
      <c r="AZ36" s="8">
        <v>41858.720000000001</v>
      </c>
      <c r="BA36" s="8">
        <v>38989.57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1244916.77</v>
      </c>
      <c r="BI36" s="8">
        <v>179439.49</v>
      </c>
      <c r="BJ36" s="8">
        <v>10849.99</v>
      </c>
      <c r="BK36" s="8">
        <v>0</v>
      </c>
      <c r="BL36" s="8">
        <v>20248.669999999998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344596.93</v>
      </c>
      <c r="BS36" s="8">
        <v>335654.9</v>
      </c>
      <c r="BT36" s="8">
        <v>1983.33</v>
      </c>
      <c r="BU36" s="8">
        <v>153.77000000000001</v>
      </c>
      <c r="BV36" s="8">
        <v>0</v>
      </c>
      <c r="BW36" s="8">
        <v>0</v>
      </c>
      <c r="BX36" s="8">
        <v>54012.17</v>
      </c>
      <c r="BY36" s="8">
        <v>54003.29</v>
      </c>
      <c r="BZ36" s="8">
        <v>6504.59</v>
      </c>
      <c r="CA36" s="8">
        <v>30.14</v>
      </c>
      <c r="CB36" s="8">
        <v>438195.68</v>
      </c>
      <c r="CC36" s="8">
        <v>389842.1</v>
      </c>
      <c r="CD36" s="8">
        <v>806721.08</v>
      </c>
      <c r="CE36" s="8">
        <v>44859.87</v>
      </c>
      <c r="CF36" s="43">
        <v>2.9331999999999998</v>
      </c>
      <c r="CG36" s="43">
        <v>2.0103</v>
      </c>
      <c r="CJ36" s="14"/>
      <c r="CK36" s="14"/>
    </row>
    <row r="37" spans="2:89" s="3" customFormat="1" ht="12" x14ac:dyDescent="0.25">
      <c r="B37" s="5">
        <v>23</v>
      </c>
      <c r="C37" s="19">
        <v>44743</v>
      </c>
      <c r="D37" s="8" t="s">
        <v>68</v>
      </c>
      <c r="E37" s="8" t="s">
        <v>68</v>
      </c>
      <c r="F37" s="8" t="s">
        <v>68</v>
      </c>
      <c r="G37" s="8" t="s">
        <v>68</v>
      </c>
      <c r="H37" s="8" t="s">
        <v>68</v>
      </c>
      <c r="I37" s="8" t="s">
        <v>68</v>
      </c>
      <c r="J37" s="8" t="s">
        <v>68</v>
      </c>
      <c r="K37" s="8" t="s">
        <v>68</v>
      </c>
      <c r="L37" s="8" t="s">
        <v>68</v>
      </c>
      <c r="M37" s="8" t="s">
        <v>68</v>
      </c>
      <c r="N37" s="8" t="s">
        <v>68</v>
      </c>
      <c r="O37" s="8" t="s">
        <v>68</v>
      </c>
      <c r="P37" s="8" t="s">
        <v>68</v>
      </c>
      <c r="Q37" s="8" t="s">
        <v>68</v>
      </c>
      <c r="R37" s="8" t="s">
        <v>68</v>
      </c>
      <c r="S37" s="8" t="s">
        <v>68</v>
      </c>
      <c r="T37" s="8" t="s">
        <v>68</v>
      </c>
      <c r="U37" s="8" t="s">
        <v>68</v>
      </c>
      <c r="V37" s="8" t="s">
        <v>68</v>
      </c>
      <c r="W37" s="8" t="s">
        <v>68</v>
      </c>
      <c r="X37" s="8" t="s">
        <v>68</v>
      </c>
      <c r="Y37" s="8" t="s">
        <v>68</v>
      </c>
      <c r="Z37" s="8" t="s">
        <v>68</v>
      </c>
      <c r="AA37" s="8" t="s">
        <v>68</v>
      </c>
      <c r="AB37" s="8" t="s">
        <v>68</v>
      </c>
      <c r="AC37" s="8" t="s">
        <v>68</v>
      </c>
      <c r="AD37" s="8" t="s">
        <v>68</v>
      </c>
      <c r="AE37" s="8" t="s">
        <v>68</v>
      </c>
      <c r="AF37" s="8" t="s">
        <v>68</v>
      </c>
      <c r="AG37" s="8" t="s">
        <v>68</v>
      </c>
      <c r="AH37" s="8" t="s">
        <v>68</v>
      </c>
      <c r="AI37" s="8" t="s">
        <v>68</v>
      </c>
      <c r="AJ37" s="8" t="s">
        <v>68</v>
      </c>
      <c r="AK37" s="8" t="s">
        <v>68</v>
      </c>
      <c r="AL37" s="8" t="s">
        <v>68</v>
      </c>
      <c r="AM37" s="8" t="s">
        <v>68</v>
      </c>
      <c r="AN37" s="8" t="s">
        <v>68</v>
      </c>
      <c r="AO37" s="8" t="s">
        <v>68</v>
      </c>
      <c r="AP37" s="8" t="s">
        <v>68</v>
      </c>
      <c r="AQ37" s="8" t="s">
        <v>68</v>
      </c>
      <c r="AR37" s="8" t="s">
        <v>68</v>
      </c>
      <c r="AS37" s="8" t="s">
        <v>68</v>
      </c>
      <c r="AT37" s="8" t="s">
        <v>68</v>
      </c>
      <c r="AU37" s="8" t="s">
        <v>68</v>
      </c>
      <c r="AV37" s="8" t="s">
        <v>68</v>
      </c>
      <c r="AW37" s="8" t="s">
        <v>68</v>
      </c>
      <c r="AX37" s="8" t="s">
        <v>68</v>
      </c>
      <c r="AY37" s="8" t="s">
        <v>68</v>
      </c>
      <c r="AZ37" s="8" t="s">
        <v>68</v>
      </c>
      <c r="BA37" s="8" t="s">
        <v>68</v>
      </c>
      <c r="BB37" s="8" t="s">
        <v>68</v>
      </c>
      <c r="BC37" s="8" t="s">
        <v>68</v>
      </c>
      <c r="BD37" s="8" t="s">
        <v>68</v>
      </c>
      <c r="BE37" s="8" t="s">
        <v>68</v>
      </c>
      <c r="BF37" s="8" t="s">
        <v>68</v>
      </c>
      <c r="BG37" s="8" t="s">
        <v>68</v>
      </c>
      <c r="BH37" s="8" t="s">
        <v>68</v>
      </c>
      <c r="BI37" s="8" t="s">
        <v>68</v>
      </c>
      <c r="BJ37" s="8" t="s">
        <v>68</v>
      </c>
      <c r="BK37" s="8" t="s">
        <v>68</v>
      </c>
      <c r="BL37" s="8" t="s">
        <v>68</v>
      </c>
      <c r="BM37" s="8" t="s">
        <v>68</v>
      </c>
      <c r="BN37" s="8" t="s">
        <v>68</v>
      </c>
      <c r="BO37" s="8" t="s">
        <v>68</v>
      </c>
      <c r="BP37" s="8" t="s">
        <v>68</v>
      </c>
      <c r="BQ37" s="8" t="s">
        <v>68</v>
      </c>
      <c r="BR37" s="8" t="s">
        <v>68</v>
      </c>
      <c r="BS37" s="8" t="s">
        <v>68</v>
      </c>
      <c r="BT37" s="8" t="s">
        <v>68</v>
      </c>
      <c r="BU37" s="8" t="s">
        <v>68</v>
      </c>
      <c r="BV37" s="8" t="s">
        <v>68</v>
      </c>
      <c r="BW37" s="8" t="s">
        <v>68</v>
      </c>
      <c r="BX37" s="8" t="s">
        <v>68</v>
      </c>
      <c r="BY37" s="8" t="s">
        <v>68</v>
      </c>
      <c r="BZ37" s="8" t="s">
        <v>68</v>
      </c>
      <c r="CA37" s="8" t="s">
        <v>68</v>
      </c>
      <c r="CB37" s="8" t="s">
        <v>68</v>
      </c>
      <c r="CC37" s="8" t="s">
        <v>68</v>
      </c>
      <c r="CD37" s="8" t="s">
        <v>68</v>
      </c>
      <c r="CE37" s="8" t="s">
        <v>68</v>
      </c>
      <c r="CF37" s="15">
        <v>3.1815730000000002</v>
      </c>
      <c r="CG37" s="15">
        <v>1.797094</v>
      </c>
    </row>
    <row r="38" spans="2:89" x14ac:dyDescent="0.3">
      <c r="V38" s="13"/>
    </row>
  </sheetData>
  <mergeCells count="46">
    <mergeCell ref="CF11:CG12"/>
    <mergeCell ref="B11:B13"/>
    <mergeCell ref="C11:C13"/>
    <mergeCell ref="D11:Y11"/>
    <mergeCell ref="Z11:BI11"/>
    <mergeCell ref="BJ11:CC11"/>
    <mergeCell ref="D12:E12"/>
    <mergeCell ref="F12:G12"/>
    <mergeCell ref="H12:I12"/>
    <mergeCell ref="AF12:AG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BD12:BE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CD11:CE12"/>
    <mergeCell ref="CB12:CC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2022-02-09T14:50:19Z</dcterms:created>
  <dcterms:modified xsi:type="dcterms:W3CDTF">2022-07-12T07:55:10Z</dcterms:modified>
</cp:coreProperties>
</file>