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VBURA\Desktop\"/>
    </mc:Choice>
  </mc:AlternateContent>
  <xr:revisionPtr revIDLastSave="0" documentId="13_ncr:1_{26F44B25-3B09-40EA-A89F-326DE71FF1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 table" sheetId="1" r:id="rId1"/>
  </sheets>
  <externalReferences>
    <externalReference r:id="rId2"/>
  </externalReferences>
  <definedNames>
    <definedName name="_xlnm._FilterDatabase" localSheetId="0" hidden="1">'Data table'!$A$9:$BA$9</definedName>
    <definedName name="LANG">[1]intro!$C$6</definedName>
  </definedNames>
  <calcPr calcId="162913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B2" i="1" l="1"/>
  <c r="K1" i="1"/>
  <c r="A14" i="1"/>
  <c r="A13" i="1"/>
  <c r="A12" i="1"/>
</calcChain>
</file>

<file path=xl/sharedStrings.xml><?xml version="1.0" encoding="utf-8"?>
<sst xmlns="http://schemas.openxmlformats.org/spreadsheetml/2006/main" count="91" uniqueCount="29">
  <si>
    <t>ні</t>
  </si>
  <si>
    <t>ENG</t>
  </si>
  <si>
    <t>UKR</t>
  </si>
  <si>
    <t>Глобус</t>
  </si>
  <si>
    <t>Банки з приватним капіталом</t>
  </si>
  <si>
    <t>№ з/п</t>
  </si>
  <si>
    <t>НКБ</t>
  </si>
  <si>
    <t>Назва</t>
  </si>
  <si>
    <t>Група</t>
  </si>
  <si>
    <t>Дані банку</t>
  </si>
  <si>
    <t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t>
  </si>
  <si>
    <t>За базовим макроекономічним сценарієм</t>
  </si>
  <si>
    <t>За несприятливим макроекономічним сценарієм</t>
  </si>
  <si>
    <t>Необхідний (цільовий) рівень нормативів за базовим сценарієм</t>
  </si>
  <si>
    <t>Необхідний (цільовий) рівень нормативів за несприятливим сценарієм</t>
  </si>
  <si>
    <t>Довідково: нормативи достатності капіталу на 01.12.2021 р.</t>
  </si>
  <si>
    <t>ОК, млн грн</t>
  </si>
  <si>
    <t>РК, млн грн</t>
  </si>
  <si>
    <t>Н2</t>
  </si>
  <si>
    <t>Н3</t>
  </si>
  <si>
    <t>Розрахунковий знаменник нормативу, млн грн</t>
  </si>
  <si>
    <t>екстраполяція</t>
  </si>
  <si>
    <t>за результатами оцінки стійкості, %</t>
  </si>
  <si>
    <t>з урахуванням здійснених та запланованих банком заходів на 30.06.2022*, %</t>
  </si>
  <si>
    <t>звітний рік (на 01.01.2021)</t>
  </si>
  <si>
    <t>1-й</t>
  </si>
  <si>
    <t>2-й</t>
  </si>
  <si>
    <t>3-й</t>
  </si>
  <si>
    <t>прогнозний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</si>
</sst>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7.5"/>
      <color rgb="FF7D0532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/>
  </cellStyleXfs>
  <cellXfs count="5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2" borderId="0" xfId="2" quotePrefix="1" applyFont="1" applyFill="1" applyAlignment="1">
      <alignment horizontal="left"/>
    </xf>
    <xf numFmtId="0" fontId="5" fillId="2" borderId="0" xfId="2" quotePrefix="1" applyFont="1" applyFill="1" applyAlignment="1">
      <alignment wrapText="1"/>
    </xf>
    <xf numFmtId="0" fontId="6" fillId="2" borderId="0" xfId="2" quotePrefix="1" applyFont="1" applyFill="1" applyAlignment="1">
      <alignment wrapText="1"/>
    </xf>
    <xf numFmtId="0" fontId="4" fillId="2" borderId="0" xfId="2" quotePrefix="1" applyFont="1" applyFill="1"/>
    <xf numFmtId="0" fontId="7" fillId="0" borderId="8" xfId="0" applyFont="1" applyFill="1" applyBorder="1" applyAlignment="1">
      <alignment horizontal="center" vertical="center" wrapText="1"/>
    </xf>
    <xf numFmtId="0" fontId="2" fillId="2" borderId="0" xfId="0" quotePrefix="1" applyFont="1" applyFill="1" applyBorder="1"/>
    <xf numFmtId="0" fontId="2" fillId="2" borderId="0" xfId="0" applyFont="1" applyFill="1" applyBorder="1"/>
    <xf numFmtId="0" fontId="9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quotePrefix="1" applyFont="1" applyFill="1" applyBorder="1"/>
    <xf numFmtId="3" fontId="2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/>
    <xf numFmtId="0" fontId="2" fillId="0" borderId="0" xfId="0" applyFont="1" applyFill="1"/>
    <xf numFmtId="164" fontId="2" fillId="2" borderId="0" xfId="0" applyNumberFormat="1" applyFont="1" applyFill="1"/>
    <xf numFmtId="3" fontId="2" fillId="2" borderId="0" xfId="0" applyNumberFormat="1" applyFont="1" applyFill="1"/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4">
    <cellStyle name="Гиперссылка 2" xfId="2" xr:uid="{00000000-0005-0000-0000-000000000000}"/>
    <cellStyle name="Обычный" xfId="0" builtinId="0"/>
    <cellStyle name="Обычный 3 6" xfId="3" xr:uid="{00000000-0005-0000-0000-00000200000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\work\DFS\Urgent\Dadashova\model_ST_19\ST_final_results_2019\model_ST_2019.07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"/>
      <sheetName val="Capital"/>
      <sheetName val="FinStatement"/>
      <sheetName val="Interest_Inc+Exp"/>
      <sheetName val="Loans_fcast"/>
      <sheetName val="macro"/>
      <sheetName val="Loans_OthAssets_data"/>
      <sheetName val="Inputs_TablesBank"/>
      <sheetName val="ChangeLog"/>
      <sheetName val="!!!ALFA DELETE!!!"/>
      <sheetName val="Сheck_Interest_Income"/>
      <sheetName val="Check_Loans_fcast"/>
      <sheetName val="1_Capital_Chart"/>
      <sheetName val="2_Balance"/>
      <sheetName val="3_Factors"/>
      <sheetName val="4_EAD_CR_Chart"/>
      <sheetName val="5_Interest_Inc+Exp_Chart"/>
      <sheetName val="6_Interest_Rates_Chart"/>
      <sheetName val="7_PandL"/>
      <sheetName val="8_Annexes_1_2"/>
      <sheetName val="8_Annexes_3"/>
    </sheetNames>
    <sheetDataSet>
      <sheetData sheetId="0">
        <row r="6">
          <cell r="C6" t="str">
            <v>UKR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1"/>
  <sheetViews>
    <sheetView tabSelected="1" topLeftCell="A4" zoomScaleNormal="100" workbookViewId="0">
      <pane xSplit="3" ySplit="6" topLeftCell="D10" activePane="bottomRight" state="frozen"/>
      <selection activeCell="A4" sqref="A4"/>
      <selection pane="topRight" activeCell="D4" sqref="D4"/>
      <selection pane="bottomLeft" activeCell="A10" sqref="A10"/>
      <selection pane="bottomRight" activeCell="D17" sqref="D17"/>
    </sheetView>
  </sheetViews>
  <sheetFormatPr defaultColWidth="8.85546875" defaultRowHeight="12.75" x14ac:dyDescent="0.2"/>
  <cols>
    <col min="1" max="1" width="5.5703125" style="1" customWidth="1"/>
    <col min="2" max="2" width="6.5703125" style="1" customWidth="1"/>
    <col min="3" max="4" width="32.5703125" style="1" customWidth="1"/>
    <col min="5" max="5" width="12.5703125" style="1" customWidth="1"/>
    <col min="6" max="6" width="13.85546875" style="1" customWidth="1"/>
    <col min="7" max="7" width="10.42578125" style="1" customWidth="1"/>
    <col min="8" max="8" width="8.85546875" style="1" customWidth="1"/>
    <col min="9" max="9" width="0.140625" style="1" hidden="1" customWidth="1"/>
    <col min="10" max="10" width="14.5703125" style="1" customWidth="1"/>
    <col min="11" max="12" width="11.42578125" style="1" bestFit="1" customWidth="1"/>
    <col min="13" max="13" width="10.42578125" style="1" customWidth="1"/>
    <col min="14" max="14" width="9" style="1" customWidth="1"/>
    <col min="15" max="15" width="6.85546875" style="1" hidden="1" customWidth="1"/>
    <col min="16" max="21" width="11.42578125" style="1" bestFit="1" customWidth="1"/>
    <col min="22" max="26" width="9" style="1" bestFit="1" customWidth="1"/>
    <col min="27" max="27" width="9" style="1" customWidth="1"/>
    <col min="28" max="28" width="6.5703125" style="1" hidden="1" customWidth="1"/>
    <col min="29" max="29" width="6.85546875" style="1" hidden="1" customWidth="1"/>
    <col min="30" max="30" width="5.140625" style="1" hidden="1" customWidth="1"/>
    <col min="31" max="31" width="10.5703125" style="1" bestFit="1" customWidth="1"/>
    <col min="32" max="33" width="11.42578125" style="1" bestFit="1" customWidth="1"/>
    <col min="34" max="34" width="10.5703125" style="1" bestFit="1" customWidth="1"/>
    <col min="35" max="36" width="11.42578125" style="1" bestFit="1" customWidth="1"/>
    <col min="37" max="37" width="9" style="1" bestFit="1" customWidth="1"/>
    <col min="38" max="38" width="10.5703125" style="1" customWidth="1"/>
    <col min="39" max="39" width="9.5703125" style="1" bestFit="1" customWidth="1"/>
    <col min="40" max="40" width="9" style="1" bestFit="1" customWidth="1"/>
    <col min="41" max="41" width="9.5703125" style="1" bestFit="1" customWidth="1"/>
    <col min="42" max="42" width="8.85546875" style="1" customWidth="1"/>
    <col min="43" max="43" width="0.28515625" style="1" customWidth="1"/>
    <col min="44" max="44" width="8.85546875" style="1" customWidth="1"/>
    <col min="45" max="45" width="9.7109375" style="1" customWidth="1"/>
    <col min="46" max="46" width="12.28515625" style="1" customWidth="1"/>
    <col min="47" max="47" width="11.7109375" style="1" customWidth="1"/>
    <col min="48" max="49" width="11.42578125" style="1" customWidth="1"/>
    <col min="50" max="50" width="12.85546875" style="1" customWidth="1"/>
    <col min="51" max="51" width="14.85546875" style="1" customWidth="1"/>
    <col min="52" max="53" width="13" style="1" customWidth="1"/>
    <col min="54" max="54" width="11.140625" style="1" bestFit="1" customWidth="1"/>
    <col min="55" max="55" width="9.42578125" style="1" bestFit="1" customWidth="1"/>
    <col min="56" max="16384" width="8.85546875" style="1"/>
  </cols>
  <sheetData>
    <row r="1" spans="1:59" x14ac:dyDescent="0.2">
      <c r="J1" s="11" t="s">
        <v>2</v>
      </c>
      <c r="K1" s="2" t="str">
        <f>IF($J$1="ENG","Змінити мову тут","Change language here")</f>
        <v>Change language here</v>
      </c>
      <c r="L1" s="10" t="s">
        <v>1</v>
      </c>
      <c r="M1" s="10" t="s">
        <v>2</v>
      </c>
    </row>
    <row r="2" spans="1:59" ht="14.45" customHeight="1" x14ac:dyDescent="0.2">
      <c r="B2" s="3" t="str">
        <f>IF($J$1="ENG","Results of stress test of banks and Ukrainian banking system","Результати стрес-тестування банків та банківської системи України")</f>
        <v>Результати стрес-тестування банків та банківської системи України</v>
      </c>
      <c r="C2" s="4"/>
      <c r="D2" s="5"/>
    </row>
    <row r="3" spans="1:59" x14ac:dyDescent="0.2">
      <c r="C3" s="6"/>
      <c r="D3" s="6"/>
    </row>
    <row r="4" spans="1:59" ht="36" customHeight="1" x14ac:dyDescent="0.2">
      <c r="A4" s="34" t="s">
        <v>5</v>
      </c>
      <c r="B4" s="34" t="s">
        <v>6</v>
      </c>
      <c r="C4" s="34" t="s">
        <v>7</v>
      </c>
      <c r="D4" s="34" t="s">
        <v>8</v>
      </c>
      <c r="E4" s="28" t="s">
        <v>9</v>
      </c>
      <c r="F4" s="29"/>
      <c r="G4" s="29"/>
      <c r="H4" s="29"/>
      <c r="I4" s="30"/>
      <c r="J4" s="28" t="s">
        <v>10</v>
      </c>
      <c r="K4" s="29"/>
      <c r="L4" s="29"/>
      <c r="M4" s="29"/>
      <c r="N4" s="29"/>
      <c r="O4" s="30"/>
      <c r="P4" s="28" t="s">
        <v>11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30"/>
      <c r="AE4" s="28" t="s">
        <v>12</v>
      </c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30"/>
      <c r="AT4" s="46" t="s">
        <v>13</v>
      </c>
      <c r="AU4" s="47"/>
      <c r="AV4" s="46" t="s">
        <v>14</v>
      </c>
      <c r="AW4" s="50"/>
      <c r="AX4" s="50"/>
      <c r="AY4" s="47"/>
      <c r="AZ4" s="37" t="s">
        <v>15</v>
      </c>
      <c r="BA4" s="38"/>
    </row>
    <row r="5" spans="1:59" ht="36" customHeight="1" x14ac:dyDescent="0.2">
      <c r="A5" s="35"/>
      <c r="B5" s="35"/>
      <c r="C5" s="35"/>
      <c r="D5" s="35"/>
      <c r="E5" s="31"/>
      <c r="F5" s="32"/>
      <c r="G5" s="32"/>
      <c r="H5" s="32"/>
      <c r="I5" s="33"/>
      <c r="J5" s="31"/>
      <c r="K5" s="32"/>
      <c r="L5" s="32"/>
      <c r="M5" s="32"/>
      <c r="N5" s="32"/>
      <c r="O5" s="33"/>
      <c r="P5" s="31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3"/>
      <c r="AE5" s="31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3"/>
      <c r="AT5" s="48"/>
      <c r="AU5" s="49"/>
      <c r="AV5" s="48"/>
      <c r="AW5" s="51"/>
      <c r="AX5" s="51"/>
      <c r="AY5" s="49"/>
      <c r="AZ5" s="39"/>
      <c r="BA5" s="40"/>
    </row>
    <row r="6" spans="1:59" ht="41.1" customHeight="1" x14ac:dyDescent="0.2">
      <c r="A6" s="35"/>
      <c r="B6" s="35"/>
      <c r="C6" s="35"/>
      <c r="D6" s="35"/>
      <c r="E6" s="12" t="s">
        <v>16</v>
      </c>
      <c r="F6" s="12" t="s">
        <v>17</v>
      </c>
      <c r="G6" s="12" t="s">
        <v>18</v>
      </c>
      <c r="H6" s="12" t="s">
        <v>19</v>
      </c>
      <c r="I6" s="7" t="s">
        <v>20</v>
      </c>
      <c r="J6" s="12" t="s">
        <v>21</v>
      </c>
      <c r="K6" s="12" t="s">
        <v>16</v>
      </c>
      <c r="L6" s="12" t="s">
        <v>17</v>
      </c>
      <c r="M6" s="12" t="s">
        <v>18</v>
      </c>
      <c r="N6" s="12" t="s">
        <v>19</v>
      </c>
      <c r="O6" s="7" t="s">
        <v>20</v>
      </c>
      <c r="P6" s="23" t="s">
        <v>16</v>
      </c>
      <c r="Q6" s="27"/>
      <c r="R6" s="24"/>
      <c r="S6" s="23" t="s">
        <v>17</v>
      </c>
      <c r="T6" s="27"/>
      <c r="U6" s="24"/>
      <c r="V6" s="23" t="s">
        <v>18</v>
      </c>
      <c r="W6" s="27"/>
      <c r="X6" s="24"/>
      <c r="Y6" s="23" t="s">
        <v>19</v>
      </c>
      <c r="Z6" s="27"/>
      <c r="AA6" s="24"/>
      <c r="AB6" s="43" t="s">
        <v>20</v>
      </c>
      <c r="AC6" s="44"/>
      <c r="AD6" s="45"/>
      <c r="AE6" s="23" t="s">
        <v>16</v>
      </c>
      <c r="AF6" s="27"/>
      <c r="AG6" s="24"/>
      <c r="AH6" s="23" t="s">
        <v>17</v>
      </c>
      <c r="AI6" s="27"/>
      <c r="AJ6" s="24"/>
      <c r="AK6" s="23" t="s">
        <v>18</v>
      </c>
      <c r="AL6" s="27"/>
      <c r="AM6" s="24"/>
      <c r="AN6" s="23" t="s">
        <v>19</v>
      </c>
      <c r="AO6" s="27"/>
      <c r="AP6" s="24"/>
      <c r="AQ6" s="43" t="s">
        <v>20</v>
      </c>
      <c r="AR6" s="44"/>
      <c r="AS6" s="45"/>
      <c r="AT6" s="23" t="s">
        <v>22</v>
      </c>
      <c r="AU6" s="24"/>
      <c r="AV6" s="23" t="s">
        <v>22</v>
      </c>
      <c r="AW6" s="24"/>
      <c r="AX6" s="43" t="s">
        <v>23</v>
      </c>
      <c r="AY6" s="45"/>
      <c r="AZ6" s="41"/>
      <c r="BA6" s="42"/>
    </row>
    <row r="7" spans="1:59" ht="25.7" customHeight="1" x14ac:dyDescent="0.2">
      <c r="A7" s="35"/>
      <c r="B7" s="35"/>
      <c r="C7" s="35"/>
      <c r="D7" s="35"/>
      <c r="E7" s="28" t="s">
        <v>24</v>
      </c>
      <c r="F7" s="29"/>
      <c r="G7" s="29"/>
      <c r="H7" s="29"/>
      <c r="I7" s="30"/>
      <c r="J7" s="28" t="s">
        <v>24</v>
      </c>
      <c r="K7" s="29"/>
      <c r="L7" s="29"/>
      <c r="M7" s="29"/>
      <c r="N7" s="29"/>
      <c r="O7" s="30"/>
      <c r="P7" s="12" t="s">
        <v>25</v>
      </c>
      <c r="Q7" s="12" t="s">
        <v>26</v>
      </c>
      <c r="R7" s="12" t="s">
        <v>27</v>
      </c>
      <c r="S7" s="12" t="s">
        <v>25</v>
      </c>
      <c r="T7" s="12" t="s">
        <v>26</v>
      </c>
      <c r="U7" s="12" t="s">
        <v>27</v>
      </c>
      <c r="V7" s="12" t="s">
        <v>25</v>
      </c>
      <c r="W7" s="12" t="s">
        <v>26</v>
      </c>
      <c r="X7" s="12" t="s">
        <v>27</v>
      </c>
      <c r="Y7" s="12" t="s">
        <v>25</v>
      </c>
      <c r="Z7" s="12" t="s">
        <v>26</v>
      </c>
      <c r="AA7" s="12" t="s">
        <v>27</v>
      </c>
      <c r="AB7" s="12" t="s">
        <v>25</v>
      </c>
      <c r="AC7" s="12" t="s">
        <v>26</v>
      </c>
      <c r="AD7" s="12" t="s">
        <v>27</v>
      </c>
      <c r="AE7" s="12" t="s">
        <v>25</v>
      </c>
      <c r="AF7" s="12" t="s">
        <v>26</v>
      </c>
      <c r="AG7" s="12" t="s">
        <v>27</v>
      </c>
      <c r="AH7" s="12" t="s">
        <v>25</v>
      </c>
      <c r="AI7" s="12" t="s">
        <v>26</v>
      </c>
      <c r="AJ7" s="12" t="s">
        <v>27</v>
      </c>
      <c r="AK7" s="12" t="s">
        <v>25</v>
      </c>
      <c r="AL7" s="12" t="s">
        <v>26</v>
      </c>
      <c r="AM7" s="12" t="s">
        <v>27</v>
      </c>
      <c r="AN7" s="12" t="s">
        <v>25</v>
      </c>
      <c r="AO7" s="12" t="s">
        <v>26</v>
      </c>
      <c r="AP7" s="12" t="s">
        <v>27</v>
      </c>
      <c r="AQ7" s="12" t="s">
        <v>25</v>
      </c>
      <c r="AR7" s="12" t="s">
        <v>26</v>
      </c>
      <c r="AS7" s="12" t="s">
        <v>27</v>
      </c>
      <c r="AT7" s="25" t="s">
        <v>18</v>
      </c>
      <c r="AU7" s="25" t="s">
        <v>19</v>
      </c>
      <c r="AV7" s="25" t="s">
        <v>18</v>
      </c>
      <c r="AW7" s="25" t="s">
        <v>19</v>
      </c>
      <c r="AX7" s="25" t="s">
        <v>18</v>
      </c>
      <c r="AY7" s="25" t="s">
        <v>19</v>
      </c>
      <c r="AZ7" s="25" t="s">
        <v>18</v>
      </c>
      <c r="BA7" s="25" t="s">
        <v>19</v>
      </c>
    </row>
    <row r="8" spans="1:59" ht="18.600000000000001" customHeight="1" x14ac:dyDescent="0.2">
      <c r="A8" s="36"/>
      <c r="B8" s="36"/>
      <c r="C8" s="36"/>
      <c r="D8" s="36"/>
      <c r="E8" s="31"/>
      <c r="F8" s="32"/>
      <c r="G8" s="32"/>
      <c r="H8" s="32"/>
      <c r="I8" s="33"/>
      <c r="J8" s="31"/>
      <c r="K8" s="32"/>
      <c r="L8" s="32"/>
      <c r="M8" s="32"/>
      <c r="N8" s="32"/>
      <c r="O8" s="33"/>
      <c r="P8" s="23" t="s">
        <v>28</v>
      </c>
      <c r="Q8" s="27"/>
      <c r="R8" s="24"/>
      <c r="S8" s="23" t="s">
        <v>28</v>
      </c>
      <c r="T8" s="27"/>
      <c r="U8" s="24"/>
      <c r="V8" s="23" t="s">
        <v>28</v>
      </c>
      <c r="W8" s="27"/>
      <c r="X8" s="24"/>
      <c r="Y8" s="23" t="s">
        <v>28</v>
      </c>
      <c r="Z8" s="27"/>
      <c r="AA8" s="24"/>
      <c r="AB8" s="23" t="s">
        <v>28</v>
      </c>
      <c r="AC8" s="27"/>
      <c r="AD8" s="24"/>
      <c r="AE8" s="23" t="s">
        <v>28</v>
      </c>
      <c r="AF8" s="27"/>
      <c r="AG8" s="24"/>
      <c r="AH8" s="23" t="s">
        <v>28</v>
      </c>
      <c r="AI8" s="27"/>
      <c r="AJ8" s="24"/>
      <c r="AK8" s="23" t="s">
        <v>28</v>
      </c>
      <c r="AL8" s="27"/>
      <c r="AM8" s="24"/>
      <c r="AN8" s="23" t="s">
        <v>28</v>
      </c>
      <c r="AO8" s="27"/>
      <c r="AP8" s="24"/>
      <c r="AQ8" s="23" t="s">
        <v>28</v>
      </c>
      <c r="AR8" s="27"/>
      <c r="AS8" s="24"/>
      <c r="AT8" s="26"/>
      <c r="AU8" s="26"/>
      <c r="AV8" s="26"/>
      <c r="AW8" s="26"/>
      <c r="AX8" s="26"/>
      <c r="AY8" s="26"/>
      <c r="AZ8" s="26"/>
      <c r="BA8" s="26"/>
    </row>
    <row r="9" spans="1:59" x14ac:dyDescent="0.2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/>
      <c r="J9" s="13">
        <v>9</v>
      </c>
      <c r="K9" s="13">
        <v>10</v>
      </c>
      <c r="L9" s="13">
        <v>11</v>
      </c>
      <c r="M9" s="13">
        <v>12</v>
      </c>
      <c r="N9" s="13">
        <v>13</v>
      </c>
      <c r="O9" s="13"/>
      <c r="P9" s="13">
        <v>14</v>
      </c>
      <c r="Q9" s="13">
        <v>15</v>
      </c>
      <c r="R9" s="13">
        <v>16</v>
      </c>
      <c r="S9" s="13">
        <v>17</v>
      </c>
      <c r="T9" s="13">
        <v>18</v>
      </c>
      <c r="U9" s="13">
        <v>19</v>
      </c>
      <c r="V9" s="13">
        <v>20</v>
      </c>
      <c r="W9" s="13">
        <v>21</v>
      </c>
      <c r="X9" s="13">
        <v>22</v>
      </c>
      <c r="Y9" s="13">
        <v>23</v>
      </c>
      <c r="Z9" s="13">
        <v>24</v>
      </c>
      <c r="AA9" s="13">
        <v>25</v>
      </c>
      <c r="AB9" s="13"/>
      <c r="AC9" s="13"/>
      <c r="AD9" s="13"/>
      <c r="AE9" s="13">
        <v>26</v>
      </c>
      <c r="AF9" s="13">
        <v>27</v>
      </c>
      <c r="AG9" s="13">
        <v>28</v>
      </c>
      <c r="AH9" s="13">
        <v>29</v>
      </c>
      <c r="AI9" s="13">
        <v>30</v>
      </c>
      <c r="AJ9" s="13">
        <v>31</v>
      </c>
      <c r="AK9" s="13">
        <v>32</v>
      </c>
      <c r="AL9" s="13">
        <v>33</v>
      </c>
      <c r="AM9" s="13">
        <v>34</v>
      </c>
      <c r="AN9" s="13">
        <v>35</v>
      </c>
      <c r="AO9" s="13">
        <v>36</v>
      </c>
      <c r="AP9" s="13">
        <v>37</v>
      </c>
      <c r="AQ9" s="13"/>
      <c r="AR9" s="13"/>
      <c r="AS9" s="13"/>
      <c r="AT9" s="13">
        <v>38</v>
      </c>
      <c r="AU9" s="13">
        <v>39</v>
      </c>
      <c r="AV9" s="13">
        <v>40</v>
      </c>
      <c r="AW9" s="13">
        <v>41</v>
      </c>
      <c r="AX9" s="13">
        <v>42</v>
      </c>
      <c r="AY9" s="13">
        <v>43</v>
      </c>
      <c r="AZ9" s="13">
        <v>44</v>
      </c>
      <c r="BA9" s="13">
        <v>45</v>
      </c>
    </row>
    <row r="10" spans="1:59" s="20" customFormat="1" x14ac:dyDescent="0.2">
      <c r="A10" s="14">
        <v>29</v>
      </c>
      <c r="B10" s="14">
        <v>386</v>
      </c>
      <c r="C10" s="15" t="s">
        <v>3</v>
      </c>
      <c r="D10" s="14" t="s">
        <v>4</v>
      </c>
      <c r="E10" s="16">
        <v>403.185</v>
      </c>
      <c r="F10" s="16">
        <v>480</v>
      </c>
      <c r="G10" s="17">
        <v>0.155</v>
      </c>
      <c r="H10" s="17">
        <v>0.12970000000000001</v>
      </c>
      <c r="I10" s="16">
        <v>3108.5967617579026</v>
      </c>
      <c r="J10" s="18" t="s">
        <v>0</v>
      </c>
      <c r="K10" s="16">
        <v>403.185</v>
      </c>
      <c r="L10" s="16">
        <v>480.62400000000002</v>
      </c>
      <c r="M10" s="17">
        <v>0.15529999999999999</v>
      </c>
      <c r="N10" s="17">
        <v>0.1303</v>
      </c>
      <c r="O10" s="16">
        <v>3094.2824251726784</v>
      </c>
      <c r="P10" s="16">
        <v>516.66200000000003</v>
      </c>
      <c r="Q10" s="16">
        <v>634.61699999999996</v>
      </c>
      <c r="R10" s="16">
        <v>707.89200000000005</v>
      </c>
      <c r="S10" s="16">
        <v>564.66700000000003</v>
      </c>
      <c r="T10" s="16">
        <v>683.62900000000002</v>
      </c>
      <c r="U10" s="16">
        <v>756.73599999999999</v>
      </c>
      <c r="V10" s="17">
        <v>0.15740000000000001</v>
      </c>
      <c r="W10" s="17">
        <v>0.17130000000000001</v>
      </c>
      <c r="X10" s="17">
        <v>0.19009999999999999</v>
      </c>
      <c r="Y10" s="17">
        <v>0.14399999999999999</v>
      </c>
      <c r="Z10" s="17">
        <v>0.159</v>
      </c>
      <c r="AA10" s="17">
        <v>0.17780000000000001</v>
      </c>
      <c r="AB10" s="16">
        <v>3587.9305555555561</v>
      </c>
      <c r="AC10" s="16">
        <v>3991.3018867924525</v>
      </c>
      <c r="AD10" s="16">
        <v>3981.3948256467943</v>
      </c>
      <c r="AE10" s="16">
        <v>108.88800000000001</v>
      </c>
      <c r="AF10" s="16">
        <v>17.41</v>
      </c>
      <c r="AG10" s="16">
        <v>-21.497</v>
      </c>
      <c r="AH10" s="16">
        <v>165.11799999999999</v>
      </c>
      <c r="AI10" s="16">
        <v>34.82</v>
      </c>
      <c r="AJ10" s="16">
        <v>-21.497</v>
      </c>
      <c r="AK10" s="19">
        <v>4.6899999999999997E-2</v>
      </c>
      <c r="AL10" s="19">
        <v>8.9999999999999993E-3</v>
      </c>
      <c r="AM10" s="19">
        <v>-5.4999999999999997E-3</v>
      </c>
      <c r="AN10" s="19">
        <v>3.09E-2</v>
      </c>
      <c r="AO10" s="19">
        <v>4.4999999999999997E-3</v>
      </c>
      <c r="AP10" s="19">
        <v>-5.4999999999999997E-3</v>
      </c>
      <c r="AQ10" s="16">
        <v>3523.8834951456311</v>
      </c>
      <c r="AR10" s="16">
        <v>3868.8888888888891</v>
      </c>
      <c r="AS10" s="16">
        <v>3908.545454545455</v>
      </c>
      <c r="AT10" s="19">
        <v>0.1</v>
      </c>
      <c r="AU10" s="19">
        <v>7.0000000000000007E-2</v>
      </c>
      <c r="AV10" s="19">
        <v>0.19689999999999999</v>
      </c>
      <c r="AW10" s="19">
        <v>0.18190000000000001</v>
      </c>
      <c r="AX10" s="17">
        <v>0.13420000000000001</v>
      </c>
      <c r="AY10" s="17">
        <v>0.1192</v>
      </c>
      <c r="AZ10" s="19">
        <v>0.14480000000000001</v>
      </c>
      <c r="BA10" s="19">
        <v>0.123</v>
      </c>
      <c r="BB10" s="21"/>
      <c r="BC10" s="21"/>
      <c r="BD10" s="22"/>
      <c r="BE10" s="21"/>
      <c r="BF10" s="21"/>
      <c r="BG10" s="1"/>
    </row>
    <row r="11" spans="1:59" x14ac:dyDescent="0.2">
      <c r="E11" s="8"/>
      <c r="F11" s="9"/>
      <c r="G11" s="9"/>
    </row>
    <row r="12" spans="1:59" x14ac:dyDescent="0.2">
      <c r="A12" s="1" t="str">
        <f>IF($J$1="ENG","Note:","Примітки:")</f>
        <v>Примітки:</v>
      </c>
      <c r="D12" s="9"/>
      <c r="E12" s="8"/>
      <c r="F12" s="9"/>
      <c r="G12" s="9"/>
      <c r="H12" s="9"/>
    </row>
    <row r="13" spans="1:59" x14ac:dyDescent="0.2">
      <c r="A13" s="1" t="str">
        <f>IF($J$1="ENG","Foreign banks do not include banks with state Russian capital.","Банки іноземних банківських груп не виключають банки із державним російським капіталом.")</f>
        <v>Банки іноземних банківських груп не виключають банки із державним російським капіталом.</v>
      </c>
      <c r="D13" s="9"/>
      <c r="E13" s="8"/>
      <c r="F13" s="9"/>
      <c r="G13" s="9"/>
      <c r="H13" s="9"/>
    </row>
    <row r="14" spans="1:59" x14ac:dyDescent="0.2">
      <c r="A14" s="1" t="str">
        <f>IF($J$1="ENG","","ОК - основний капітал, РК - регулятивний капітал.")</f>
        <v>ОК - основний капітал, РК - регулятивний капітал.</v>
      </c>
      <c r="D14" s="9"/>
      <c r="E14" s="8"/>
      <c r="F14" s="9"/>
      <c r="G14" s="9"/>
      <c r="H14" s="9"/>
    </row>
    <row r="15" spans="1:59" x14ac:dyDescent="0.2">
      <c r="A15" s="1" t="str">
        <f>IF($J$1="ENG","*Without taking into account the impact of market and credit risk of government securities","*В тому числі без урахування впливу ринкового та кредитного ризику за державними цінними паперами")</f>
        <v>*В тому числі без урахування впливу ринкового та кредитного ризику за державними цінними паперами</v>
      </c>
      <c r="D15" s="9"/>
      <c r="E15" s="8"/>
      <c r="F15" s="9"/>
      <c r="G15" s="9"/>
      <c r="H15" s="9"/>
    </row>
    <row r="16" spans="1:59" x14ac:dyDescent="0.2">
      <c r="D16" s="9"/>
      <c r="E16" s="8"/>
      <c r="F16" s="9"/>
      <c r="G16" s="9"/>
      <c r="H16" s="9"/>
    </row>
    <row r="17" spans="1:8" x14ac:dyDescent="0.2">
      <c r="A17" s="10"/>
      <c r="D17" s="9"/>
      <c r="E17" s="8"/>
      <c r="F17" s="9"/>
      <c r="G17" s="9"/>
      <c r="H17" s="9"/>
    </row>
    <row r="18" spans="1:8" x14ac:dyDescent="0.2">
      <c r="A18" s="10"/>
      <c r="D18" s="9"/>
      <c r="E18" s="8"/>
      <c r="F18" s="9"/>
      <c r="G18" s="9"/>
      <c r="H18" s="9"/>
    </row>
    <row r="19" spans="1:8" x14ac:dyDescent="0.2">
      <c r="D19" s="9"/>
      <c r="E19" s="8"/>
      <c r="F19" s="9"/>
      <c r="G19" s="9"/>
      <c r="H19" s="9"/>
    </row>
    <row r="20" spans="1:8" x14ac:dyDescent="0.2">
      <c r="E20" s="8"/>
      <c r="F20" s="9"/>
      <c r="G20" s="9"/>
    </row>
    <row r="21" spans="1:8" x14ac:dyDescent="0.2">
      <c r="E21" s="8"/>
      <c r="F21" s="9"/>
      <c r="G21" s="9"/>
    </row>
    <row r="22" spans="1:8" x14ac:dyDescent="0.2">
      <c r="E22" s="8"/>
      <c r="F22" s="9"/>
      <c r="G22" s="9"/>
    </row>
    <row r="23" spans="1:8" x14ac:dyDescent="0.2">
      <c r="E23" s="8"/>
      <c r="F23" s="9"/>
      <c r="G23" s="9"/>
    </row>
    <row r="24" spans="1:8" x14ac:dyDescent="0.2">
      <c r="E24" s="8"/>
      <c r="F24" s="9"/>
      <c r="G24" s="9"/>
    </row>
    <row r="25" spans="1:8" x14ac:dyDescent="0.2">
      <c r="E25" s="8"/>
      <c r="F25" s="9"/>
      <c r="G25" s="9"/>
    </row>
    <row r="26" spans="1:8" x14ac:dyDescent="0.2">
      <c r="E26" s="8"/>
      <c r="F26" s="9"/>
      <c r="G26" s="9"/>
    </row>
    <row r="27" spans="1:8" x14ac:dyDescent="0.2">
      <c r="E27" s="8"/>
      <c r="F27" s="9"/>
      <c r="G27" s="9"/>
    </row>
    <row r="28" spans="1:8" x14ac:dyDescent="0.2">
      <c r="E28" s="9"/>
      <c r="F28" s="9"/>
      <c r="G28" s="9"/>
    </row>
    <row r="29" spans="1:8" x14ac:dyDescent="0.2">
      <c r="E29" s="9"/>
      <c r="F29" s="9"/>
      <c r="G29" s="9"/>
    </row>
    <row r="30" spans="1:8" x14ac:dyDescent="0.2">
      <c r="E30" s="9"/>
      <c r="F30" s="9"/>
      <c r="G30" s="9"/>
    </row>
    <row r="31" spans="1:8" x14ac:dyDescent="0.2">
      <c r="E31" s="9"/>
      <c r="F31" s="9"/>
      <c r="G31" s="9"/>
    </row>
  </sheetData>
  <mergeCells count="44">
    <mergeCell ref="AX7:AX8"/>
    <mergeCell ref="AY7:AY8"/>
    <mergeCell ref="AZ7:AZ8"/>
    <mergeCell ref="BA7:BA8"/>
    <mergeCell ref="AE8:AG8"/>
    <mergeCell ref="AH8:AJ8"/>
    <mergeCell ref="AK8:AM8"/>
    <mergeCell ref="AN8:AP8"/>
    <mergeCell ref="AQ8:AS8"/>
    <mergeCell ref="AT7:AT8"/>
    <mergeCell ref="AU7:AU8"/>
    <mergeCell ref="AV7:AV8"/>
    <mergeCell ref="AZ4:BA6"/>
    <mergeCell ref="P6:R6"/>
    <mergeCell ref="S6:U6"/>
    <mergeCell ref="V6:X6"/>
    <mergeCell ref="Y6:AA6"/>
    <mergeCell ref="AQ6:AS6"/>
    <mergeCell ref="P4:AD5"/>
    <mergeCell ref="AE4:AS5"/>
    <mergeCell ref="AT4:AU5"/>
    <mergeCell ref="AV4:AY5"/>
    <mergeCell ref="AB6:AD6"/>
    <mergeCell ref="AE6:AG6"/>
    <mergeCell ref="AH6:AJ6"/>
    <mergeCell ref="AK6:AM6"/>
    <mergeCell ref="AN6:AP6"/>
    <mergeCell ref="AX6:AY6"/>
    <mergeCell ref="J4:O5"/>
    <mergeCell ref="A4:A8"/>
    <mergeCell ref="B4:B8"/>
    <mergeCell ref="C4:C8"/>
    <mergeCell ref="D4:D8"/>
    <mergeCell ref="E4:I5"/>
    <mergeCell ref="E7:I8"/>
    <mergeCell ref="J7:O8"/>
    <mergeCell ref="AT6:AU6"/>
    <mergeCell ref="AV6:AW6"/>
    <mergeCell ref="AW7:AW8"/>
    <mergeCell ref="P8:R8"/>
    <mergeCell ref="S8:U8"/>
    <mergeCell ref="V8:X8"/>
    <mergeCell ref="Y8:AA8"/>
    <mergeCell ref="AB8:AD8"/>
  </mergeCells>
  <dataValidations count="1">
    <dataValidation type="list" allowBlank="1" showInputMessage="1" showErrorMessage="1" sqref="J1" xr:uid="{00000000-0002-0000-0000-000000000000}">
      <formula1>$L$1:$M$1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 table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Філатов Владислав Юрійович</dc:creator>
  <cp:lastModifiedBy>Бура Віталіна І.</cp:lastModifiedBy>
  <dcterms:created xsi:type="dcterms:W3CDTF">2021-12-20T16:06:58Z</dcterms:created>
  <dcterms:modified xsi:type="dcterms:W3CDTF">2021-12-23T08:15:39Z</dcterms:modified>
</cp:coreProperties>
</file>