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Лист1!$A$15:$CI$37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<sst xmlns="http://schemas.openxmlformats.org/spreadsheetml/2006/main" count="166" uniqueCount="64">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</sst>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46204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46205</v>
      </c>
    </row>
    <row r="5" spans="1:18" ht="14.45" x14ac:dyDescent="0.3">
      <c r="A5" t="s">
        <v>62</v>
      </c>
      <c r="B5">
        <v>459</v>
      </c>
      <c r="C5" s="22">
        <v>46203</v>
      </c>
      <c r="D5">
        <v>380526</v>
      </c>
      <c r="E5">
        <v>1</v>
      </c>
      <c r="F5">
        <v>1</v>
      </c>
      <c r="G5">
        <v>0</v>
      </c>
      <c r="H5">
        <v>141133000000</v>
      </c>
    </row>
    <row r="6" spans="1:18" ht="14.45" x14ac:dyDescent="0.3">
      <c r="A6" t="s">
        <v>63</v>
      </c>
      <c r="B6" s="22">
        <v>46205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t="14.45" hidden="1" x14ac:dyDescent="0.3">
      <c r="D1" s="4"/>
      <c r="E1" s="4">
        <f>_xlfn.SINGLE(ClDSOutBlOption_ReportDate)</f>
        <v>46204</v>
      </c>
      <c r="F1" s="4" t="str">
        <f>MID("00",1,2-LEN(DAY(E1)))&amp;DAY(E1)&amp;"."&amp;MID("00",1,2-LEN(MONTH(E1)))&amp;MONTH(E1)&amp;"."&amp;YEAR(E1)</f>
        <v>01.07.2026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t="14.45" hidden="1" x14ac:dyDescent="0.3">
      <c r="D2" s="4"/>
      <c r="E2" s="4">
        <f>_xlfn.SINGLE(ClDSOutBlOption_ExecDate)</f>
        <v>46205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t="14.45" hidden="1" x14ac:dyDescent="0.3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t="14.45" hidden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ht="14.45" x14ac:dyDescent="0.3">
      <c r="C6" s="4"/>
      <c r="D6" s="4"/>
      <c r="E6" s="5" t="str">
        <f xml:space="preserve"> "станом на " &amp; F1 &amp; " року"</f>
        <v>станом на 01.07.2026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ht="14.45" x14ac:dyDescent="0.3">
      <c r="D7" s="4"/>
      <c r="CF7" s="4"/>
      <c r="CG7" s="4"/>
      <c r="CH7" s="4"/>
      <c r="CI7" s="4"/>
    </row>
    <row r="8" spans="1:87" s="3" customFormat="1" ht="14.45" x14ac:dyDescent="0.3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3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3">
      <c r="A15" s="4"/>
      <c r="B15" s="2">
        <v>46173</v>
      </c>
      <c r="C15" s="1" t="s">
        <v>60</v>
      </c>
      <c r="D15" s="2">
        <v>46174</v>
      </c>
      <c r="E15" s="15">
        <f t="shared" ref="E15:E37" si="0">IF(C15="1",$F$1,D15)</f>
        <v>46174</v>
      </c>
      <c r="F15" s="20">
        <v>410934799.72000003</v>
      </c>
      <c r="G15" s="20">
        <v>277500563.81999999</v>
      </c>
      <c r="H15" s="20">
        <v>1148669771.96</v>
      </c>
      <c r="I15" s="20"/>
      <c r="J15" s="20">
        <v>2226856733.29</v>
      </c>
      <c r="K15" s="20">
        <v>455784013.10000002</v>
      </c>
      <c r="L15" s="20"/>
      <c r="M15" s="20">
        <v>0</v>
      </c>
      <c r="N15" s="20">
        <v>6100000000</v>
      </c>
      <c r="O15" s="20">
        <v>0</v>
      </c>
      <c r="P15" s="20"/>
      <c r="Q15" s="20"/>
      <c r="R15" s="20"/>
      <c r="S15" s="20"/>
      <c r="T15" s="20"/>
      <c r="U15" s="20"/>
      <c r="V15" s="20"/>
      <c r="W15" s="20"/>
      <c r="X15" s="20">
        <v>2037942223.8800001</v>
      </c>
      <c r="Y15" s="20">
        <v>0</v>
      </c>
      <c r="Z15" s="20">
        <v>7848519081.0900002</v>
      </c>
      <c r="AA15" s="20">
        <v>277500563.81999999</v>
      </c>
      <c r="AB15" s="20">
        <v>223974583.59</v>
      </c>
      <c r="AC15" s="20">
        <v>68939211.569999993</v>
      </c>
      <c r="AD15" s="20">
        <v>3111796860.6199999</v>
      </c>
      <c r="AE15" s="20">
        <v>185436788.31</v>
      </c>
      <c r="AF15" s="20">
        <v>12514897.26</v>
      </c>
      <c r="AG15" s="20"/>
      <c r="AH15" s="20"/>
      <c r="AI15" s="20"/>
      <c r="AJ15" s="20">
        <v>150843304.74000001</v>
      </c>
      <c r="AK15" s="20">
        <v>57331590.689999998</v>
      </c>
      <c r="AL15" s="20"/>
      <c r="AM15" s="20"/>
      <c r="AN15" s="20"/>
      <c r="AO15" s="20"/>
      <c r="AP15" s="20"/>
      <c r="AQ15" s="20"/>
      <c r="AR15" s="20">
        <v>974735.32</v>
      </c>
      <c r="AS15" s="20">
        <v>807701.89</v>
      </c>
      <c r="AT15" s="20"/>
      <c r="AU15" s="20"/>
      <c r="AV15" s="20">
        <v>163124359.72</v>
      </c>
      <c r="AW15" s="20">
        <v>10305319.23</v>
      </c>
      <c r="AX15" s="20">
        <v>77143393.109999999</v>
      </c>
      <c r="AY15" s="20">
        <v>49476238.369999997</v>
      </c>
      <c r="AZ15" s="20"/>
      <c r="BA15" s="20"/>
      <c r="BB15" s="20">
        <v>103485395.92</v>
      </c>
      <c r="BC15" s="20">
        <v>77135484.790000007</v>
      </c>
      <c r="BD15" s="20"/>
      <c r="BE15" s="20"/>
      <c r="BF15" s="20"/>
      <c r="BG15" s="20"/>
      <c r="BH15" s="20"/>
      <c r="BI15" s="20"/>
      <c r="BJ15" s="20">
        <v>3141641156.6100001</v>
      </c>
      <c r="BK15" s="20">
        <v>448335513.83999997</v>
      </c>
      <c r="BL15" s="20">
        <v>16728034.07</v>
      </c>
      <c r="BM15" s="20"/>
      <c r="BN15" s="20">
        <v>69693920.730000004</v>
      </c>
      <c r="BO15" s="20"/>
      <c r="BP15" s="20"/>
      <c r="BQ15" s="20"/>
      <c r="BR15" s="20"/>
      <c r="BS15" s="20"/>
      <c r="BT15" s="20">
        <v>899928859.38</v>
      </c>
      <c r="BU15" s="20">
        <v>837741069.54999995</v>
      </c>
      <c r="BV15" s="20">
        <v>52365934.630000003</v>
      </c>
      <c r="BW15" s="20"/>
      <c r="BX15" s="20"/>
      <c r="BY15" s="20"/>
      <c r="BZ15" s="20"/>
      <c r="CA15" s="20"/>
      <c r="CB15" s="20">
        <v>70769506.670000002</v>
      </c>
      <c r="CC15" s="20">
        <v>1836763.01</v>
      </c>
      <c r="CD15" s="20">
        <v>1109486255.48</v>
      </c>
      <c r="CE15" s="20">
        <v>839577832.55999994</v>
      </c>
      <c r="CF15" s="20">
        <v>2032154901.1300001</v>
      </c>
      <c r="CG15" s="20">
        <v>112083878.45999999</v>
      </c>
      <c r="CH15" s="19">
        <v>386.21660000000003</v>
      </c>
      <c r="CI15" s="19">
        <v>247.5829</v>
      </c>
    </row>
    <row r="16" spans="1:87" ht="14.45" customHeight="1" x14ac:dyDescent="0.3">
      <c r="A16" s="4"/>
      <c r="B16" s="2">
        <v>46174</v>
      </c>
      <c r="C16" s="1" t="s">
        <v>60</v>
      </c>
      <c r="D16" s="2">
        <v>46175</v>
      </c>
      <c r="E16" s="15">
        <f t="shared" si="0"/>
        <v>46175</v>
      </c>
      <c r="F16" s="20">
        <v>435062164.37</v>
      </c>
      <c r="G16" s="20">
        <v>285317155.97000003</v>
      </c>
      <c r="H16" s="20">
        <v>955647377.17999995</v>
      </c>
      <c r="I16" s="20"/>
      <c r="J16" s="20">
        <v>2055869286.1900001</v>
      </c>
      <c r="K16" s="20">
        <v>456642566</v>
      </c>
      <c r="L16" s="20"/>
      <c r="M16" s="20">
        <v>0</v>
      </c>
      <c r="N16" s="20">
        <v>6262000000</v>
      </c>
      <c r="O16" s="20">
        <v>0</v>
      </c>
      <c r="P16" s="20"/>
      <c r="Q16" s="20"/>
      <c r="R16" s="20"/>
      <c r="S16" s="20"/>
      <c r="T16" s="20"/>
      <c r="U16" s="20"/>
      <c r="V16" s="20"/>
      <c r="W16" s="20"/>
      <c r="X16" s="20">
        <v>2037942223.8800001</v>
      </c>
      <c r="Y16" s="20">
        <v>0</v>
      </c>
      <c r="Z16" s="20">
        <v>7670636603.8599997</v>
      </c>
      <c r="AA16" s="20">
        <v>285317155.97000003</v>
      </c>
      <c r="AB16" s="20">
        <v>215874661</v>
      </c>
      <c r="AC16" s="20">
        <v>69907109.469999999</v>
      </c>
      <c r="AD16" s="20">
        <v>3013224711.0500002</v>
      </c>
      <c r="AE16" s="20">
        <v>183760379.25999999</v>
      </c>
      <c r="AF16" s="20">
        <v>12500000</v>
      </c>
      <c r="AG16" s="20"/>
      <c r="AH16" s="20"/>
      <c r="AI16" s="20"/>
      <c r="AJ16" s="20">
        <v>146838117.09999999</v>
      </c>
      <c r="AK16" s="20">
        <v>57291876.780000001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133819884.87</v>
      </c>
      <c r="AW16" s="20">
        <v>7913231.0899999999</v>
      </c>
      <c r="AX16" s="20">
        <v>36635468.520000003</v>
      </c>
      <c r="AY16" s="20">
        <v>31500101.969999999</v>
      </c>
      <c r="AZ16" s="20">
        <v>6400</v>
      </c>
      <c r="BA16" s="20"/>
      <c r="BB16" s="20">
        <v>52741773.200000003</v>
      </c>
      <c r="BC16" s="20">
        <v>44337945.100000001</v>
      </c>
      <c r="BD16" s="20"/>
      <c r="BE16" s="20"/>
      <c r="BF16" s="20"/>
      <c r="BG16" s="20"/>
      <c r="BH16" s="20"/>
      <c r="BI16" s="20"/>
      <c r="BJ16" s="20">
        <v>2901455663.1900001</v>
      </c>
      <c r="BK16" s="20">
        <v>393613755.75999999</v>
      </c>
      <c r="BL16" s="20">
        <v>14985235.699999999</v>
      </c>
      <c r="BM16" s="20"/>
      <c r="BN16" s="20">
        <v>72994899.060000002</v>
      </c>
      <c r="BO16" s="20"/>
      <c r="BP16" s="20"/>
      <c r="BQ16" s="20"/>
      <c r="BR16" s="20"/>
      <c r="BS16" s="20"/>
      <c r="BT16" s="20">
        <v>657527753.52999997</v>
      </c>
      <c r="BU16" s="20">
        <v>598789521.54999995</v>
      </c>
      <c r="BV16" s="20">
        <v>22955446.489999998</v>
      </c>
      <c r="BW16" s="20"/>
      <c r="BX16" s="20"/>
      <c r="BY16" s="20"/>
      <c r="BZ16" s="20">
        <v>177072000</v>
      </c>
      <c r="CA16" s="20">
        <v>177072000</v>
      </c>
      <c r="CB16" s="20">
        <v>45991367.25</v>
      </c>
      <c r="CC16" s="20">
        <v>6580920.9199999999</v>
      </c>
      <c r="CD16" s="20">
        <v>991526702.02999997</v>
      </c>
      <c r="CE16" s="20">
        <v>782442442.47000003</v>
      </c>
      <c r="CF16" s="20">
        <v>1909928961.1600001</v>
      </c>
      <c r="CG16" s="20">
        <v>98403438.939999998</v>
      </c>
      <c r="CH16" s="19">
        <v>401.6189</v>
      </c>
      <c r="CI16" s="19">
        <v>289.94630000000001</v>
      </c>
    </row>
    <row r="17" spans="1:87" ht="14.45" customHeight="1" x14ac:dyDescent="0.3">
      <c r="A17" s="4"/>
      <c r="B17" s="2">
        <v>46175</v>
      </c>
      <c r="C17" s="1" t="s">
        <v>60</v>
      </c>
      <c r="D17" s="2">
        <v>46176</v>
      </c>
      <c r="E17" s="15">
        <f t="shared" si="0"/>
        <v>46176</v>
      </c>
      <c r="F17" s="20">
        <v>458729165.30000001</v>
      </c>
      <c r="G17" s="20">
        <v>288618538.89999998</v>
      </c>
      <c r="H17" s="20">
        <v>790585485.22000003</v>
      </c>
      <c r="I17" s="20"/>
      <c r="J17" s="20">
        <v>1904555141.5899999</v>
      </c>
      <c r="K17" s="20">
        <v>468148421.39999998</v>
      </c>
      <c r="L17" s="20"/>
      <c r="M17" s="20">
        <v>0</v>
      </c>
      <c r="N17" s="20">
        <v>6690000000</v>
      </c>
      <c r="O17" s="20">
        <v>0</v>
      </c>
      <c r="P17" s="20"/>
      <c r="Q17" s="20"/>
      <c r="R17" s="20"/>
      <c r="S17" s="20"/>
      <c r="T17" s="20"/>
      <c r="U17" s="20"/>
      <c r="V17" s="20"/>
      <c r="W17" s="20"/>
      <c r="X17" s="20">
        <v>2037942223.8800001</v>
      </c>
      <c r="Y17" s="20">
        <v>0</v>
      </c>
      <c r="Z17" s="20">
        <v>7805927568.2299995</v>
      </c>
      <c r="AA17" s="20">
        <v>348628059.60000002</v>
      </c>
      <c r="AB17" s="20">
        <v>215236063.94999999</v>
      </c>
      <c r="AC17" s="20">
        <v>69239584.859999999</v>
      </c>
      <c r="AD17" s="20">
        <v>3021520879.5799999</v>
      </c>
      <c r="AE17" s="20">
        <v>182680215.41999999</v>
      </c>
      <c r="AF17" s="20">
        <v>12600000</v>
      </c>
      <c r="AG17" s="20"/>
      <c r="AH17" s="20"/>
      <c r="AI17" s="20"/>
      <c r="AJ17" s="20">
        <v>151450517.41999999</v>
      </c>
      <c r="AK17" s="20">
        <v>58225761.490000002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125089006.61</v>
      </c>
      <c r="AW17" s="20">
        <v>7919948.6699999999</v>
      </c>
      <c r="AX17" s="20">
        <v>33864929.920000002</v>
      </c>
      <c r="AY17" s="20">
        <v>29371650.309999999</v>
      </c>
      <c r="AZ17" s="20"/>
      <c r="BA17" s="20"/>
      <c r="BB17" s="20">
        <v>151056093.36000001</v>
      </c>
      <c r="BC17" s="20">
        <v>141505326.36000001</v>
      </c>
      <c r="BD17" s="20"/>
      <c r="BE17" s="20"/>
      <c r="BF17" s="20"/>
      <c r="BG17" s="20"/>
      <c r="BH17" s="20"/>
      <c r="BI17" s="20"/>
      <c r="BJ17" s="20">
        <v>3009149305.7199998</v>
      </c>
      <c r="BK17" s="20">
        <v>488162766.63</v>
      </c>
      <c r="BL17" s="20">
        <v>14171641.98</v>
      </c>
      <c r="BM17" s="20"/>
      <c r="BN17" s="20">
        <v>72734074.829999998</v>
      </c>
      <c r="BO17" s="20"/>
      <c r="BP17" s="20"/>
      <c r="BQ17" s="20"/>
      <c r="BR17" s="20"/>
      <c r="BS17" s="20"/>
      <c r="BT17" s="20">
        <v>807229505.45000005</v>
      </c>
      <c r="BU17" s="20">
        <v>749872574.87</v>
      </c>
      <c r="BV17" s="20">
        <v>17848771.059999999</v>
      </c>
      <c r="BW17" s="20">
        <v>786724.82</v>
      </c>
      <c r="BX17" s="20"/>
      <c r="BY17" s="20"/>
      <c r="BZ17" s="20">
        <v>88604600</v>
      </c>
      <c r="CA17" s="20">
        <v>88604600</v>
      </c>
      <c r="CB17" s="20">
        <v>42464115.609999999</v>
      </c>
      <c r="CC17" s="20">
        <v>3645586.6</v>
      </c>
      <c r="CD17" s="20">
        <v>1043052708.9299999</v>
      </c>
      <c r="CE17" s="20">
        <v>842909486.28999996</v>
      </c>
      <c r="CF17" s="20">
        <v>1966096596.79</v>
      </c>
      <c r="CG17" s="20">
        <v>122040691.66</v>
      </c>
      <c r="CH17" s="19">
        <v>397.02670000000001</v>
      </c>
      <c r="CI17" s="19">
        <v>285.66539999999998</v>
      </c>
    </row>
    <row r="18" spans="1:87" ht="14.45" customHeight="1" x14ac:dyDescent="0.3">
      <c r="A18" s="4"/>
      <c r="B18" s="2">
        <v>46176</v>
      </c>
      <c r="C18" s="1" t="s">
        <v>60</v>
      </c>
      <c r="D18" s="2">
        <v>46177</v>
      </c>
      <c r="E18" s="15">
        <f t="shared" si="0"/>
        <v>46177</v>
      </c>
      <c r="F18" s="20">
        <v>496268022.18000001</v>
      </c>
      <c r="G18" s="20">
        <v>290748962.77999997</v>
      </c>
      <c r="H18" s="20">
        <v>922579030.09000003</v>
      </c>
      <c r="I18" s="20"/>
      <c r="J18" s="20">
        <v>1889685312.3900001</v>
      </c>
      <c r="K18" s="20">
        <v>468673592.19999999</v>
      </c>
      <c r="L18" s="20"/>
      <c r="M18" s="20">
        <v>0</v>
      </c>
      <c r="N18" s="20">
        <v>6767000000</v>
      </c>
      <c r="O18" s="20">
        <v>0</v>
      </c>
      <c r="P18" s="20"/>
      <c r="Q18" s="20"/>
      <c r="R18" s="20"/>
      <c r="S18" s="20"/>
      <c r="T18" s="20"/>
      <c r="U18" s="20"/>
      <c r="V18" s="20"/>
      <c r="W18" s="20"/>
      <c r="X18" s="20">
        <v>2037942223.8800001</v>
      </c>
      <c r="Y18" s="20">
        <v>0</v>
      </c>
      <c r="Z18" s="20">
        <v>8037590140.7799997</v>
      </c>
      <c r="AA18" s="20">
        <v>350830007.98000002</v>
      </c>
      <c r="AB18" s="20">
        <v>216052150.22</v>
      </c>
      <c r="AC18" s="20">
        <v>69495237.280000001</v>
      </c>
      <c r="AD18" s="20">
        <v>3107260975.96</v>
      </c>
      <c r="AE18" s="20">
        <v>181953687.97999999</v>
      </c>
      <c r="AF18" s="20">
        <v>12000000</v>
      </c>
      <c r="AG18" s="20"/>
      <c r="AH18" s="20">
        <v>49366.86</v>
      </c>
      <c r="AI18" s="20"/>
      <c r="AJ18" s="20">
        <v>153525285.91</v>
      </c>
      <c r="AK18" s="20">
        <v>58288883.469999999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125358211.73</v>
      </c>
      <c r="AW18" s="20">
        <v>7929000.7999999998</v>
      </c>
      <c r="AX18" s="20">
        <v>45666270.18</v>
      </c>
      <c r="AY18" s="20">
        <v>42044901.039999999</v>
      </c>
      <c r="AZ18" s="20"/>
      <c r="BA18" s="20"/>
      <c r="BB18" s="20">
        <v>76653718.140000001</v>
      </c>
      <c r="BC18" s="20">
        <v>65074230.270000003</v>
      </c>
      <c r="BD18" s="20"/>
      <c r="BE18" s="20"/>
      <c r="BF18" s="20"/>
      <c r="BG18" s="20"/>
      <c r="BH18" s="20"/>
      <c r="BI18" s="20"/>
      <c r="BJ18" s="20">
        <v>3037331514.3499999</v>
      </c>
      <c r="BK18" s="20">
        <v>423473479.80000001</v>
      </c>
      <c r="BL18" s="20">
        <v>13545399.390000001</v>
      </c>
      <c r="BM18" s="20"/>
      <c r="BN18" s="20">
        <v>72580549.579999998</v>
      </c>
      <c r="BO18" s="20"/>
      <c r="BP18" s="20"/>
      <c r="BQ18" s="20"/>
      <c r="BR18" s="20"/>
      <c r="BS18" s="20"/>
      <c r="BT18" s="20">
        <v>666528548.17999995</v>
      </c>
      <c r="BU18" s="20">
        <v>605917958.95000005</v>
      </c>
      <c r="BV18" s="20">
        <v>4542954.3099999996</v>
      </c>
      <c r="BW18" s="20">
        <v>787662.5</v>
      </c>
      <c r="BX18" s="20"/>
      <c r="BY18" s="20"/>
      <c r="BZ18" s="20">
        <v>177359600</v>
      </c>
      <c r="CA18" s="20">
        <v>177359600</v>
      </c>
      <c r="CB18" s="20">
        <v>37245995.789999999</v>
      </c>
      <c r="CC18" s="20">
        <v>2531934.0699999998</v>
      </c>
      <c r="CD18" s="20">
        <v>971803047.25</v>
      </c>
      <c r="CE18" s="20">
        <v>786597155.51999998</v>
      </c>
      <c r="CF18" s="20">
        <v>2065528467.0999999</v>
      </c>
      <c r="CG18" s="20">
        <v>105868369.95</v>
      </c>
      <c r="CH18" s="19">
        <v>389.13</v>
      </c>
      <c r="CI18" s="19">
        <v>331.38319999999999</v>
      </c>
    </row>
    <row r="19" spans="1:87" ht="14.45" customHeight="1" x14ac:dyDescent="0.3">
      <c r="A19" s="4"/>
      <c r="B19" s="2">
        <v>46177</v>
      </c>
      <c r="C19" s="1" t="s">
        <v>60</v>
      </c>
      <c r="D19" s="2">
        <v>46178</v>
      </c>
      <c r="E19" s="15">
        <f t="shared" si="0"/>
        <v>46178</v>
      </c>
      <c r="F19" s="20">
        <v>425964722.56999999</v>
      </c>
      <c r="G19" s="20">
        <v>238803694.16999999</v>
      </c>
      <c r="H19" s="20">
        <v>1106376080.01</v>
      </c>
      <c r="I19" s="20"/>
      <c r="J19" s="20">
        <v>2184744947.3899999</v>
      </c>
      <c r="K19" s="20">
        <v>467717227.19999999</v>
      </c>
      <c r="L19" s="20"/>
      <c r="M19" s="20">
        <v>0</v>
      </c>
      <c r="N19" s="20">
        <v>6226000000</v>
      </c>
      <c r="O19" s="20">
        <v>0</v>
      </c>
      <c r="P19" s="20"/>
      <c r="Q19" s="20"/>
      <c r="R19" s="20"/>
      <c r="S19" s="20"/>
      <c r="T19" s="20"/>
      <c r="U19" s="20"/>
      <c r="V19" s="20"/>
      <c r="W19" s="20"/>
      <c r="X19" s="20">
        <v>2037942223.8800001</v>
      </c>
      <c r="Y19" s="20">
        <v>0</v>
      </c>
      <c r="Z19" s="20">
        <v>7905143526.0900002</v>
      </c>
      <c r="AA19" s="20">
        <v>298727385.47000003</v>
      </c>
      <c r="AB19" s="20">
        <v>217596447.88999999</v>
      </c>
      <c r="AC19" s="20">
        <v>67797913.980000004</v>
      </c>
      <c r="AD19" s="20">
        <v>3062890958.4000001</v>
      </c>
      <c r="AE19" s="20">
        <v>181652186.47999999</v>
      </c>
      <c r="AF19" s="20">
        <v>11800000</v>
      </c>
      <c r="AG19" s="20"/>
      <c r="AH19" s="20">
        <v>250599.91</v>
      </c>
      <c r="AI19" s="20"/>
      <c r="AJ19" s="20">
        <v>139772927.66999999</v>
      </c>
      <c r="AK19" s="20">
        <v>58188086.869999997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117756852.95</v>
      </c>
      <c r="AW19" s="20">
        <v>7911436.8600000003</v>
      </c>
      <c r="AX19" s="20">
        <v>36581346.450000003</v>
      </c>
      <c r="AY19" s="20">
        <v>29872855.969999999</v>
      </c>
      <c r="AZ19" s="20"/>
      <c r="BA19" s="20"/>
      <c r="BB19" s="20">
        <v>86159912.200000003</v>
      </c>
      <c r="BC19" s="20">
        <v>69538292.109999999</v>
      </c>
      <c r="BD19" s="20"/>
      <c r="BE19" s="20"/>
      <c r="BF19" s="20"/>
      <c r="BG19" s="20"/>
      <c r="BH19" s="20"/>
      <c r="BI19" s="20"/>
      <c r="BJ19" s="20">
        <v>2971071099.6199999</v>
      </c>
      <c r="BK19" s="20">
        <v>413648030.02999997</v>
      </c>
      <c r="BL19" s="20">
        <v>12730486.91</v>
      </c>
      <c r="BM19" s="20"/>
      <c r="BN19" s="20">
        <v>57617786.840000004</v>
      </c>
      <c r="BO19" s="20"/>
      <c r="BP19" s="20"/>
      <c r="BQ19" s="20"/>
      <c r="BR19" s="20"/>
      <c r="BS19" s="20"/>
      <c r="BT19" s="20">
        <v>628575327.74000001</v>
      </c>
      <c r="BU19" s="20">
        <v>568571751.15999997</v>
      </c>
      <c r="BV19" s="20">
        <v>4540891.4000000004</v>
      </c>
      <c r="BW19" s="20">
        <v>785599.59</v>
      </c>
      <c r="BX19" s="20"/>
      <c r="BY19" s="20"/>
      <c r="BZ19" s="20">
        <v>239486760</v>
      </c>
      <c r="CA19" s="20">
        <v>239486760</v>
      </c>
      <c r="CB19" s="20">
        <v>37581727.770000003</v>
      </c>
      <c r="CC19" s="20">
        <v>3436593.05</v>
      </c>
      <c r="CD19" s="20">
        <v>980532980.65999997</v>
      </c>
      <c r="CE19" s="20">
        <v>812280703.79999995</v>
      </c>
      <c r="CF19" s="20">
        <v>1990538118.96</v>
      </c>
      <c r="CG19" s="20">
        <v>103412007.51000001</v>
      </c>
      <c r="CH19" s="19">
        <v>397.13600000000002</v>
      </c>
      <c r="CI19" s="19">
        <v>288.87110000000001</v>
      </c>
    </row>
    <row r="20" spans="1:87" ht="14.45" customHeight="1" x14ac:dyDescent="0.3">
      <c r="A20" s="4"/>
      <c r="B20" s="2">
        <v>46178</v>
      </c>
      <c r="C20" s="1" t="s">
        <v>60</v>
      </c>
      <c r="D20" s="2">
        <v>46179</v>
      </c>
      <c r="E20" s="15">
        <f t="shared" si="0"/>
        <v>46179</v>
      </c>
      <c r="F20" s="20">
        <v>358988764.73000002</v>
      </c>
      <c r="G20" s="20">
        <v>243136427.33000001</v>
      </c>
      <c r="H20" s="20">
        <v>1116536936.75</v>
      </c>
      <c r="I20" s="20"/>
      <c r="J20" s="20">
        <v>2095655541.5899999</v>
      </c>
      <c r="K20" s="20">
        <v>468817821.39999998</v>
      </c>
      <c r="L20" s="20"/>
      <c r="M20" s="20">
        <v>0</v>
      </c>
      <c r="N20" s="20">
        <v>6400000000</v>
      </c>
      <c r="O20" s="20">
        <v>0</v>
      </c>
      <c r="P20" s="20"/>
      <c r="Q20" s="20"/>
      <c r="R20" s="20"/>
      <c r="S20" s="20"/>
      <c r="T20" s="20"/>
      <c r="U20" s="20"/>
      <c r="V20" s="20"/>
      <c r="W20" s="20"/>
      <c r="X20" s="20">
        <v>2037942223.8800001</v>
      </c>
      <c r="Y20" s="20">
        <v>0</v>
      </c>
      <c r="Z20" s="20">
        <v>7933239019.1899996</v>
      </c>
      <c r="AA20" s="20">
        <v>303227009.13</v>
      </c>
      <c r="AB20" s="20">
        <v>219668399.63</v>
      </c>
      <c r="AC20" s="20">
        <v>67259205.870000005</v>
      </c>
      <c r="AD20" s="20">
        <v>3065066787.04</v>
      </c>
      <c r="AE20" s="20">
        <v>183025327.50999999</v>
      </c>
      <c r="AF20" s="20">
        <v>64000000</v>
      </c>
      <c r="AG20" s="20"/>
      <c r="AH20" s="20">
        <v>2000</v>
      </c>
      <c r="AI20" s="20"/>
      <c r="AJ20" s="20">
        <v>137608798.58000001</v>
      </c>
      <c r="AK20" s="20">
        <v>58311495.799999997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116459938.34999999</v>
      </c>
      <c r="AW20" s="20">
        <v>7931084.29</v>
      </c>
      <c r="AX20" s="20">
        <v>59890821.969999999</v>
      </c>
      <c r="AY20" s="20">
        <v>52866711.409999996</v>
      </c>
      <c r="AZ20" s="20"/>
      <c r="BA20" s="20"/>
      <c r="BB20" s="20">
        <v>96995387.480000004</v>
      </c>
      <c r="BC20" s="20">
        <v>83216556.290000007</v>
      </c>
      <c r="BD20" s="20"/>
      <c r="BE20" s="20"/>
      <c r="BF20" s="20"/>
      <c r="BG20" s="20"/>
      <c r="BH20" s="20"/>
      <c r="BI20" s="20"/>
      <c r="BJ20" s="20">
        <v>3056273302.1599998</v>
      </c>
      <c r="BK20" s="20">
        <v>451296753.88999999</v>
      </c>
      <c r="BL20" s="20">
        <v>11141650.67</v>
      </c>
      <c r="BM20" s="20"/>
      <c r="BN20" s="20">
        <v>70439208.939999998</v>
      </c>
      <c r="BO20" s="20"/>
      <c r="BP20" s="20"/>
      <c r="BQ20" s="20"/>
      <c r="BR20" s="20"/>
      <c r="BS20" s="20"/>
      <c r="BT20" s="20">
        <v>902820773.60000002</v>
      </c>
      <c r="BU20" s="20">
        <v>845423094.73000002</v>
      </c>
      <c r="BV20" s="20">
        <v>4543079.34</v>
      </c>
      <c r="BW20" s="20">
        <v>787787.53</v>
      </c>
      <c r="BX20" s="20"/>
      <c r="BY20" s="20"/>
      <c r="BZ20" s="20"/>
      <c r="CA20" s="20"/>
      <c r="CB20" s="20">
        <v>45724241.659999996</v>
      </c>
      <c r="CC20" s="20">
        <v>3636701.41</v>
      </c>
      <c r="CD20" s="20">
        <v>1034668954.21</v>
      </c>
      <c r="CE20" s="20">
        <v>849847583.66999996</v>
      </c>
      <c r="CF20" s="20">
        <v>2021604347.95</v>
      </c>
      <c r="CG20" s="20">
        <v>112824188.47</v>
      </c>
      <c r="CH20" s="19">
        <v>392.42290000000003</v>
      </c>
      <c r="CI20" s="19">
        <v>268.76060000000001</v>
      </c>
    </row>
    <row r="21" spans="1:87" ht="14.45" customHeight="1" x14ac:dyDescent="0.3">
      <c r="A21" s="4"/>
      <c r="B21" s="2">
        <v>46181</v>
      </c>
      <c r="C21" s="1" t="s">
        <v>60</v>
      </c>
      <c r="D21" s="2">
        <v>46182</v>
      </c>
      <c r="E21" s="15">
        <f t="shared" si="0"/>
        <v>46182</v>
      </c>
      <c r="F21" s="20">
        <v>392194357.81</v>
      </c>
      <c r="G21" s="20">
        <v>243850919.91</v>
      </c>
      <c r="H21" s="20">
        <v>740720029.12</v>
      </c>
      <c r="I21" s="20"/>
      <c r="J21" s="20">
        <v>2001833851.5899999</v>
      </c>
      <c r="K21" s="20">
        <v>464112131.39999998</v>
      </c>
      <c r="L21" s="20"/>
      <c r="M21" s="20">
        <v>0</v>
      </c>
      <c r="N21" s="20">
        <v>6680000000</v>
      </c>
      <c r="O21" s="20">
        <v>0</v>
      </c>
      <c r="P21" s="20"/>
      <c r="Q21" s="20"/>
      <c r="R21" s="20"/>
      <c r="S21" s="20"/>
      <c r="T21" s="20"/>
      <c r="U21" s="20"/>
      <c r="V21" s="20"/>
      <c r="W21" s="20"/>
      <c r="X21" s="20">
        <v>2037942223.8800001</v>
      </c>
      <c r="Y21" s="20">
        <v>0</v>
      </c>
      <c r="Z21" s="20">
        <v>7776806014.6400003</v>
      </c>
      <c r="AA21" s="20">
        <v>303905332.41000003</v>
      </c>
      <c r="AB21" s="20">
        <v>216880431.33000001</v>
      </c>
      <c r="AC21" s="20">
        <v>67386360.359999999</v>
      </c>
      <c r="AD21" s="20">
        <v>3011952358.0700002</v>
      </c>
      <c r="AE21" s="20">
        <v>183090205.27000001</v>
      </c>
      <c r="AF21" s="20">
        <v>13500000</v>
      </c>
      <c r="AG21" s="20"/>
      <c r="AH21" s="20"/>
      <c r="AI21" s="20"/>
      <c r="AJ21" s="20">
        <v>147347629.83000001</v>
      </c>
      <c r="AK21" s="20">
        <v>58278755.689999998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87459026.319999993</v>
      </c>
      <c r="AW21" s="20">
        <v>7926456.0899999999</v>
      </c>
      <c r="AX21" s="20">
        <v>38002602.299999997</v>
      </c>
      <c r="AY21" s="20">
        <v>32555729.07</v>
      </c>
      <c r="AZ21" s="20"/>
      <c r="BA21" s="20"/>
      <c r="BB21" s="20">
        <v>45793356.189999998</v>
      </c>
      <c r="BC21" s="20">
        <v>31050646.210000001</v>
      </c>
      <c r="BD21" s="20"/>
      <c r="BE21" s="20"/>
      <c r="BF21" s="20"/>
      <c r="BG21" s="20"/>
      <c r="BH21" s="20"/>
      <c r="BI21" s="20"/>
      <c r="BJ21" s="20">
        <v>2828001750.3499999</v>
      </c>
      <c r="BK21" s="20">
        <v>379507446.61000001</v>
      </c>
      <c r="BL21" s="20">
        <v>9992019.5299999993</v>
      </c>
      <c r="BM21" s="20"/>
      <c r="BN21" s="20">
        <v>67559345.599999994</v>
      </c>
      <c r="BO21" s="20"/>
      <c r="BP21" s="20"/>
      <c r="BQ21" s="20"/>
      <c r="BR21" s="20"/>
      <c r="BS21" s="20"/>
      <c r="BT21" s="20">
        <v>749904868.24000001</v>
      </c>
      <c r="BU21" s="20">
        <v>705828883.23000002</v>
      </c>
      <c r="BV21" s="20">
        <v>10426834.58</v>
      </c>
      <c r="BW21" s="20">
        <v>787313.35</v>
      </c>
      <c r="BX21" s="20"/>
      <c r="BY21" s="20"/>
      <c r="BZ21" s="20">
        <v>88716600</v>
      </c>
      <c r="CA21" s="20">
        <v>88716600</v>
      </c>
      <c r="CB21" s="20">
        <v>41950927.649999999</v>
      </c>
      <c r="CC21" s="20">
        <v>6935298.5199999996</v>
      </c>
      <c r="CD21" s="20">
        <v>968550595.60000002</v>
      </c>
      <c r="CE21" s="20">
        <v>802268095.10000002</v>
      </c>
      <c r="CF21" s="20">
        <v>1859451154.75</v>
      </c>
      <c r="CG21" s="20">
        <v>94876861.650000006</v>
      </c>
      <c r="CH21" s="19">
        <v>418.23129999999998</v>
      </c>
      <c r="CI21" s="19">
        <v>320.31549999999999</v>
      </c>
    </row>
    <row r="22" spans="1:87" ht="14.45" customHeight="1" x14ac:dyDescent="0.3">
      <c r="A22" s="4"/>
      <c r="B22" s="2">
        <v>46182</v>
      </c>
      <c r="C22" s="1" t="s">
        <v>60</v>
      </c>
      <c r="D22" s="2">
        <v>46183</v>
      </c>
      <c r="E22" s="15">
        <f t="shared" si="0"/>
        <v>46183</v>
      </c>
      <c r="F22" s="20">
        <v>370341877.70999998</v>
      </c>
      <c r="G22" s="20">
        <v>243101348.81</v>
      </c>
      <c r="H22" s="20">
        <v>989902921.51999998</v>
      </c>
      <c r="I22" s="20"/>
      <c r="J22" s="20">
        <v>2677019758.3899999</v>
      </c>
      <c r="K22" s="20">
        <v>462387038.19999999</v>
      </c>
      <c r="L22" s="20"/>
      <c r="M22" s="20">
        <v>0</v>
      </c>
      <c r="N22" s="20">
        <v>5750000000</v>
      </c>
      <c r="O22" s="20">
        <v>0</v>
      </c>
      <c r="P22" s="20"/>
      <c r="Q22" s="20"/>
      <c r="R22" s="20"/>
      <c r="S22" s="20"/>
      <c r="T22" s="20"/>
      <c r="U22" s="20"/>
      <c r="V22" s="20"/>
      <c r="W22" s="20"/>
      <c r="X22" s="20">
        <v>2037942223.8800001</v>
      </c>
      <c r="Y22" s="20">
        <v>0</v>
      </c>
      <c r="Z22" s="20">
        <v>7749322333.7399998</v>
      </c>
      <c r="AA22" s="20">
        <v>302826632.31</v>
      </c>
      <c r="AB22" s="20">
        <v>218900073.09</v>
      </c>
      <c r="AC22" s="20">
        <v>68197860.689999998</v>
      </c>
      <c r="AD22" s="20">
        <v>2981489134.3000002</v>
      </c>
      <c r="AE22" s="20">
        <v>178332651.66</v>
      </c>
      <c r="AF22" s="20">
        <v>62800000</v>
      </c>
      <c r="AG22" s="20"/>
      <c r="AH22" s="20"/>
      <c r="AI22" s="20"/>
      <c r="AJ22" s="20">
        <v>145873685.13999999</v>
      </c>
      <c r="AK22" s="20">
        <v>58123545.880000003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76342440.370000005</v>
      </c>
      <c r="AW22" s="20">
        <v>7893152.79</v>
      </c>
      <c r="AX22" s="20">
        <v>38828359.780000001</v>
      </c>
      <c r="AY22" s="20">
        <v>31231820.949999999</v>
      </c>
      <c r="AZ22" s="20"/>
      <c r="BA22" s="20"/>
      <c r="BB22" s="20">
        <v>79259025.540000007</v>
      </c>
      <c r="BC22" s="20">
        <v>65397489.579999998</v>
      </c>
      <c r="BD22" s="20"/>
      <c r="BE22" s="20"/>
      <c r="BF22" s="20"/>
      <c r="BG22" s="20"/>
      <c r="BH22" s="20"/>
      <c r="BI22" s="20"/>
      <c r="BJ22" s="20">
        <v>2858111875.3299999</v>
      </c>
      <c r="BK22" s="20">
        <v>408088626.26999998</v>
      </c>
      <c r="BL22" s="20">
        <v>8830355.5700000003</v>
      </c>
      <c r="BM22" s="20"/>
      <c r="BN22" s="20">
        <v>14847167.390000001</v>
      </c>
      <c r="BO22" s="20"/>
      <c r="BP22" s="20"/>
      <c r="BQ22" s="20"/>
      <c r="BR22" s="20"/>
      <c r="BS22" s="20"/>
      <c r="BT22" s="20">
        <v>817789865.38999999</v>
      </c>
      <c r="BU22" s="20">
        <v>778748656.67999995</v>
      </c>
      <c r="BV22" s="20">
        <v>17985877.300000001</v>
      </c>
      <c r="BW22" s="20">
        <v>782998.47</v>
      </c>
      <c r="BX22" s="20"/>
      <c r="BY22" s="20"/>
      <c r="BZ22" s="20">
        <v>44512900</v>
      </c>
      <c r="CA22" s="20">
        <v>44512900</v>
      </c>
      <c r="CB22" s="20">
        <v>44493653.57</v>
      </c>
      <c r="CC22" s="20">
        <v>2600008.85</v>
      </c>
      <c r="CD22" s="20">
        <v>948459819.22000003</v>
      </c>
      <c r="CE22" s="20">
        <v>826644564</v>
      </c>
      <c r="CF22" s="20">
        <v>1909652056.1099999</v>
      </c>
      <c r="CG22" s="20">
        <v>102022156.56999999</v>
      </c>
      <c r="CH22" s="19">
        <v>405.79759999999999</v>
      </c>
      <c r="CI22" s="19">
        <v>296.82440000000003</v>
      </c>
    </row>
    <row r="23" spans="1:87" ht="14.45" customHeight="1" x14ac:dyDescent="0.3">
      <c r="A23" s="4"/>
      <c r="B23" s="2">
        <v>46183</v>
      </c>
      <c r="C23" s="1" t="s">
        <v>60</v>
      </c>
      <c r="D23" s="2">
        <v>46184</v>
      </c>
      <c r="E23" s="15">
        <f t="shared" si="0"/>
        <v>46184</v>
      </c>
      <c r="F23" s="20">
        <v>413930963.95999998</v>
      </c>
      <c r="G23" s="20">
        <v>250121086.56</v>
      </c>
      <c r="H23" s="20">
        <v>1049352146.67</v>
      </c>
      <c r="I23" s="20"/>
      <c r="J23" s="20">
        <v>2605760726.79</v>
      </c>
      <c r="K23" s="20">
        <v>466989006.60000002</v>
      </c>
      <c r="L23" s="20"/>
      <c r="M23" s="20">
        <v>0</v>
      </c>
      <c r="N23" s="20">
        <v>5600000000</v>
      </c>
      <c r="O23" s="20">
        <v>0</v>
      </c>
      <c r="P23" s="20"/>
      <c r="Q23" s="20"/>
      <c r="R23" s="20"/>
      <c r="S23" s="20"/>
      <c r="T23" s="20"/>
      <c r="U23" s="20"/>
      <c r="V23" s="20"/>
      <c r="W23" s="20"/>
      <c r="X23" s="20">
        <v>2083326246.3599999</v>
      </c>
      <c r="Y23" s="20">
        <v>0</v>
      </c>
      <c r="Z23" s="20">
        <v>7585717591.0600004</v>
      </c>
      <c r="AA23" s="20">
        <v>310477995.36000001</v>
      </c>
      <c r="AB23" s="20">
        <v>218032728.33000001</v>
      </c>
      <c r="AC23" s="20">
        <v>70493042.640000001</v>
      </c>
      <c r="AD23" s="20">
        <v>2900024223.6100001</v>
      </c>
      <c r="AE23" s="20">
        <v>178311020.62</v>
      </c>
      <c r="AF23" s="20"/>
      <c r="AG23" s="20"/>
      <c r="AH23" s="20"/>
      <c r="AI23" s="20"/>
      <c r="AJ23" s="20">
        <v>149098789.78999999</v>
      </c>
      <c r="AK23" s="20">
        <v>58680456.93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62026620.090000004</v>
      </c>
      <c r="AW23" s="20">
        <v>7894175.6699999999</v>
      </c>
      <c r="AX23" s="20">
        <v>41642430.960000001</v>
      </c>
      <c r="AY23" s="20">
        <v>35115011.960000001</v>
      </c>
      <c r="AZ23" s="20">
        <v>23757947.09</v>
      </c>
      <c r="BA23" s="20">
        <v>23353920</v>
      </c>
      <c r="BB23" s="20">
        <v>84626769.180000007</v>
      </c>
      <c r="BC23" s="20">
        <v>69927801.989999995</v>
      </c>
      <c r="BD23" s="20"/>
      <c r="BE23" s="20"/>
      <c r="BF23" s="20"/>
      <c r="BG23" s="20"/>
      <c r="BH23" s="20"/>
      <c r="BI23" s="20"/>
      <c r="BJ23" s="20">
        <v>2732967525.4099998</v>
      </c>
      <c r="BK23" s="20">
        <v>442679449.77999997</v>
      </c>
      <c r="BL23" s="20">
        <v>11150494.41</v>
      </c>
      <c r="BM23" s="20"/>
      <c r="BN23" s="20">
        <v>22257707.690000001</v>
      </c>
      <c r="BO23" s="20"/>
      <c r="BP23" s="20"/>
      <c r="BQ23" s="20"/>
      <c r="BR23" s="20"/>
      <c r="BS23" s="20"/>
      <c r="BT23" s="20">
        <v>542635549.82000005</v>
      </c>
      <c r="BU23" s="20">
        <v>507913612.67000002</v>
      </c>
      <c r="BV23" s="20">
        <v>17333401.82</v>
      </c>
      <c r="BW23" s="20">
        <v>791279.07</v>
      </c>
      <c r="BX23" s="20"/>
      <c r="BY23" s="20"/>
      <c r="BZ23" s="20">
        <v>247536102.91</v>
      </c>
      <c r="CA23" s="20">
        <v>247536102.91</v>
      </c>
      <c r="CB23" s="20">
        <v>39618084.07</v>
      </c>
      <c r="CC23" s="20">
        <v>3155556.09</v>
      </c>
      <c r="CD23" s="20">
        <v>880531340.72000003</v>
      </c>
      <c r="CE23" s="20">
        <v>759396550.74000001</v>
      </c>
      <c r="CF23" s="20">
        <v>1852436184.6900001</v>
      </c>
      <c r="CG23" s="20">
        <v>110669862.44</v>
      </c>
      <c r="CH23" s="19">
        <v>409.49950000000001</v>
      </c>
      <c r="CI23" s="19">
        <v>280.54430000000002</v>
      </c>
    </row>
    <row r="24" spans="1:87" ht="14.45" customHeight="1" x14ac:dyDescent="0.3">
      <c r="A24" s="4"/>
      <c r="B24" s="2">
        <v>46184</v>
      </c>
      <c r="C24" s="1" t="s">
        <v>60</v>
      </c>
      <c r="D24" s="2">
        <v>46185</v>
      </c>
      <c r="E24" s="15">
        <f t="shared" si="0"/>
        <v>46185</v>
      </c>
      <c r="F24" s="20">
        <v>446718874.13</v>
      </c>
      <c r="G24" s="20">
        <v>267288481.72999999</v>
      </c>
      <c r="H24" s="20">
        <v>1053524944.61</v>
      </c>
      <c r="I24" s="20"/>
      <c r="J24" s="20">
        <v>2428911792.1900001</v>
      </c>
      <c r="K24" s="20">
        <v>467245072</v>
      </c>
      <c r="L24" s="20"/>
      <c r="M24" s="20">
        <v>0</v>
      </c>
      <c r="N24" s="20">
        <v>5555000000</v>
      </c>
      <c r="O24" s="20">
        <v>0</v>
      </c>
      <c r="P24" s="20"/>
      <c r="Q24" s="20"/>
      <c r="R24" s="20"/>
      <c r="S24" s="20"/>
      <c r="T24" s="20"/>
      <c r="U24" s="20"/>
      <c r="V24" s="20"/>
      <c r="W24" s="20"/>
      <c r="X24" s="20">
        <v>2083326246.3599999</v>
      </c>
      <c r="Y24" s="20">
        <v>0</v>
      </c>
      <c r="Z24" s="20">
        <v>7400829364.5699997</v>
      </c>
      <c r="AA24" s="20">
        <v>327641785.23000002</v>
      </c>
      <c r="AB24" s="20">
        <v>215479339.18000001</v>
      </c>
      <c r="AC24" s="20">
        <v>70090156.379999995</v>
      </c>
      <c r="AD24" s="20">
        <v>2849858878.4000001</v>
      </c>
      <c r="AE24" s="20">
        <v>176877744.75999999</v>
      </c>
      <c r="AF24" s="20"/>
      <c r="AG24" s="20"/>
      <c r="AH24" s="20"/>
      <c r="AI24" s="20"/>
      <c r="AJ24" s="20">
        <v>145073764.43000001</v>
      </c>
      <c r="AK24" s="20">
        <v>58733914.409999996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53854928.600000001</v>
      </c>
      <c r="AW24" s="20">
        <v>7896978.5599999996</v>
      </c>
      <c r="AX24" s="20">
        <v>54208795.350000001</v>
      </c>
      <c r="AY24" s="20">
        <v>44838483.299999997</v>
      </c>
      <c r="AZ24" s="20">
        <v>15569018.310000001</v>
      </c>
      <c r="BA24" s="20">
        <v>15568350</v>
      </c>
      <c r="BB24" s="20">
        <v>106543691.86</v>
      </c>
      <c r="BC24" s="20">
        <v>87519404.799999997</v>
      </c>
      <c r="BD24" s="20"/>
      <c r="BE24" s="20"/>
      <c r="BF24" s="20"/>
      <c r="BG24" s="20"/>
      <c r="BH24" s="20"/>
      <c r="BI24" s="20"/>
      <c r="BJ24" s="20">
        <v>2611256731.3699999</v>
      </c>
      <c r="BK24" s="20">
        <v>445742805.44999999</v>
      </c>
      <c r="BL24" s="20">
        <v>10203448.57</v>
      </c>
      <c r="BM24" s="20"/>
      <c r="BN24" s="20">
        <v>20851055.699999999</v>
      </c>
      <c r="BO24" s="20"/>
      <c r="BP24" s="20"/>
      <c r="BQ24" s="20"/>
      <c r="BR24" s="20"/>
      <c r="BS24" s="20"/>
      <c r="BT24" s="20">
        <v>774583191.38999999</v>
      </c>
      <c r="BU24" s="20">
        <v>742154062.28999996</v>
      </c>
      <c r="BV24" s="20">
        <v>17843038.359999999</v>
      </c>
      <c r="BW24" s="20">
        <v>791231.81</v>
      </c>
      <c r="BX24" s="20"/>
      <c r="BY24" s="20"/>
      <c r="BZ24" s="20">
        <v>128038981.69</v>
      </c>
      <c r="CA24" s="20">
        <v>128015181.69</v>
      </c>
      <c r="CB24" s="20">
        <v>37646769.25</v>
      </c>
      <c r="CC24" s="20">
        <v>2835258.24</v>
      </c>
      <c r="CD24" s="20">
        <v>989166484.96000004</v>
      </c>
      <c r="CE24" s="20">
        <v>873795734.02999997</v>
      </c>
      <c r="CF24" s="20">
        <v>1622090246.4100001</v>
      </c>
      <c r="CG24" s="20">
        <v>111435701.36</v>
      </c>
      <c r="CH24" s="19">
        <v>456.25259999999997</v>
      </c>
      <c r="CI24" s="19">
        <v>294.01870000000002</v>
      </c>
    </row>
    <row r="25" spans="1:87" ht="14.45" customHeight="1" x14ac:dyDescent="0.3">
      <c r="A25" s="4"/>
      <c r="B25" s="2">
        <v>46185</v>
      </c>
      <c r="C25" s="1" t="s">
        <v>60</v>
      </c>
      <c r="D25" s="2">
        <v>46186</v>
      </c>
      <c r="E25" s="15">
        <f t="shared" si="0"/>
        <v>46186</v>
      </c>
      <c r="F25" s="20">
        <v>425519292.31999999</v>
      </c>
      <c r="G25" s="20">
        <v>268004316.41999999</v>
      </c>
      <c r="H25" s="20">
        <v>1384351043.47</v>
      </c>
      <c r="I25" s="20"/>
      <c r="J25" s="20">
        <v>2509769248.8899999</v>
      </c>
      <c r="K25" s="20">
        <v>466707028.80000001</v>
      </c>
      <c r="L25" s="20"/>
      <c r="M25" s="20">
        <v>0</v>
      </c>
      <c r="N25" s="20">
        <v>5505000000</v>
      </c>
      <c r="O25" s="20">
        <v>0</v>
      </c>
      <c r="P25" s="20"/>
      <c r="Q25" s="20"/>
      <c r="R25" s="20"/>
      <c r="S25" s="20"/>
      <c r="T25" s="20"/>
      <c r="U25" s="20"/>
      <c r="V25" s="20"/>
      <c r="W25" s="20"/>
      <c r="X25" s="20">
        <v>2083326246.3599999</v>
      </c>
      <c r="Y25" s="20">
        <v>0</v>
      </c>
      <c r="Z25" s="20">
        <v>7741313338.3199997</v>
      </c>
      <c r="AA25" s="20">
        <v>328288654.01999998</v>
      </c>
      <c r="AB25" s="20">
        <v>213106694.97999999</v>
      </c>
      <c r="AC25" s="20">
        <v>69732813.560000002</v>
      </c>
      <c r="AD25" s="20">
        <v>3012637889.02</v>
      </c>
      <c r="AE25" s="20">
        <v>177066279.38999999</v>
      </c>
      <c r="AF25" s="20"/>
      <c r="AG25" s="20"/>
      <c r="AH25" s="20">
        <v>2000</v>
      </c>
      <c r="AI25" s="20"/>
      <c r="AJ25" s="20">
        <v>144448933.09999999</v>
      </c>
      <c r="AK25" s="20">
        <v>56419692.310000002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46023567.280000001</v>
      </c>
      <c r="AW25" s="20">
        <v>7887907.1500000004</v>
      </c>
      <c r="AX25" s="20">
        <v>71450975.269999996</v>
      </c>
      <c r="AY25" s="20">
        <v>64070699.869999997</v>
      </c>
      <c r="AZ25" s="20"/>
      <c r="BA25" s="20"/>
      <c r="BB25" s="20">
        <v>70855439.019999996</v>
      </c>
      <c r="BC25" s="20">
        <v>49935065.68</v>
      </c>
      <c r="BD25" s="20"/>
      <c r="BE25" s="20"/>
      <c r="BF25" s="20"/>
      <c r="BG25" s="20"/>
      <c r="BH25" s="20"/>
      <c r="BI25" s="20"/>
      <c r="BJ25" s="20">
        <v>2724624509.5700002</v>
      </c>
      <c r="BK25" s="20">
        <v>409060926.86000001</v>
      </c>
      <c r="BL25" s="20">
        <v>9849769.2400000002</v>
      </c>
      <c r="BM25" s="20"/>
      <c r="BN25" s="20">
        <v>21218559.489999998</v>
      </c>
      <c r="BO25" s="20"/>
      <c r="BP25" s="20"/>
      <c r="BQ25" s="20"/>
      <c r="BR25" s="20"/>
      <c r="BS25" s="20"/>
      <c r="BT25" s="20">
        <v>609293433.73000002</v>
      </c>
      <c r="BU25" s="20">
        <v>554038876.61000001</v>
      </c>
      <c r="BV25" s="20">
        <v>17397921.460000001</v>
      </c>
      <c r="BW25" s="20">
        <v>790327.67</v>
      </c>
      <c r="BX25" s="20"/>
      <c r="BY25" s="20"/>
      <c r="BZ25" s="20">
        <v>247090800</v>
      </c>
      <c r="CA25" s="20">
        <v>247090800</v>
      </c>
      <c r="CB25" s="20">
        <v>43470643.140000001</v>
      </c>
      <c r="CC25" s="20">
        <v>3997931.18</v>
      </c>
      <c r="CD25" s="20">
        <v>948321127.05999994</v>
      </c>
      <c r="CE25" s="20">
        <v>805917935.46000004</v>
      </c>
      <c r="CF25" s="20">
        <v>1776303382.51</v>
      </c>
      <c r="CG25" s="20">
        <v>102265231.70999999</v>
      </c>
      <c r="CH25" s="19">
        <v>435.81029999999998</v>
      </c>
      <c r="CI25" s="19">
        <v>321.01690000000002</v>
      </c>
    </row>
    <row r="26" spans="1:87" ht="14.45" customHeight="1" x14ac:dyDescent="0.3">
      <c r="A26" s="4"/>
      <c r="B26" s="2">
        <v>46188</v>
      </c>
      <c r="C26" s="1" t="s">
        <v>60</v>
      </c>
      <c r="D26" s="2">
        <v>46189</v>
      </c>
      <c r="E26" s="15">
        <f t="shared" si="0"/>
        <v>46189</v>
      </c>
      <c r="F26" s="20">
        <v>419267755.08999997</v>
      </c>
      <c r="G26" s="20">
        <v>272937129.19</v>
      </c>
      <c r="H26" s="20">
        <v>847264050.14999998</v>
      </c>
      <c r="I26" s="20"/>
      <c r="J26" s="20">
        <v>2647163319.8400002</v>
      </c>
      <c r="K26" s="20">
        <v>466651459.19999999</v>
      </c>
      <c r="L26" s="20"/>
      <c r="M26" s="20">
        <v>0</v>
      </c>
      <c r="N26" s="20">
        <v>5665000000</v>
      </c>
      <c r="O26" s="20">
        <v>0</v>
      </c>
      <c r="P26" s="20"/>
      <c r="Q26" s="20"/>
      <c r="R26" s="20"/>
      <c r="S26" s="20"/>
      <c r="T26" s="20"/>
      <c r="U26" s="20"/>
      <c r="V26" s="20"/>
      <c r="W26" s="20"/>
      <c r="X26" s="20">
        <v>2083326246.3599999</v>
      </c>
      <c r="Y26" s="20">
        <v>0</v>
      </c>
      <c r="Z26" s="20">
        <v>7495368878.7200003</v>
      </c>
      <c r="AA26" s="20">
        <v>333249378.79000002</v>
      </c>
      <c r="AB26" s="20">
        <v>229354978.37</v>
      </c>
      <c r="AC26" s="20">
        <v>68972130.480000004</v>
      </c>
      <c r="AD26" s="20">
        <v>2925900941.7399998</v>
      </c>
      <c r="AE26" s="20">
        <v>179604635.44999999</v>
      </c>
      <c r="AF26" s="20"/>
      <c r="AG26" s="20"/>
      <c r="AH26" s="20"/>
      <c r="AI26" s="20"/>
      <c r="AJ26" s="20">
        <v>141342914.37</v>
      </c>
      <c r="AK26" s="20">
        <v>57070136.270000003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81359329.560000002</v>
      </c>
      <c r="AW26" s="20">
        <v>5443778.8899999997</v>
      </c>
      <c r="AX26" s="20">
        <v>44515275.780000001</v>
      </c>
      <c r="AY26" s="20">
        <v>37532588.990000002</v>
      </c>
      <c r="AZ26" s="20">
        <v>10371840</v>
      </c>
      <c r="BA26" s="20">
        <v>10371840</v>
      </c>
      <c r="BB26" s="20">
        <v>47009597.549999997</v>
      </c>
      <c r="BC26" s="20">
        <v>30704239.600000001</v>
      </c>
      <c r="BD26" s="20"/>
      <c r="BE26" s="20"/>
      <c r="BF26" s="20"/>
      <c r="BG26" s="20"/>
      <c r="BH26" s="20"/>
      <c r="BI26" s="20"/>
      <c r="BJ26" s="20">
        <v>2664429873.77</v>
      </c>
      <c r="BK26" s="20">
        <v>388623804.07999998</v>
      </c>
      <c r="BL26" s="20">
        <v>10787130.57</v>
      </c>
      <c r="BM26" s="20"/>
      <c r="BN26" s="20">
        <v>24118193.949999999</v>
      </c>
      <c r="BO26" s="20"/>
      <c r="BP26" s="20"/>
      <c r="BQ26" s="20"/>
      <c r="BR26" s="20"/>
      <c r="BS26" s="20"/>
      <c r="BT26" s="20">
        <v>800285530.74000001</v>
      </c>
      <c r="BU26" s="20">
        <v>771004148.5</v>
      </c>
      <c r="BV26" s="20">
        <v>13585029.93</v>
      </c>
      <c r="BW26" s="20">
        <v>790693.59</v>
      </c>
      <c r="BX26" s="20"/>
      <c r="BY26" s="20"/>
      <c r="BZ26" s="20">
        <v>10439967.359999999</v>
      </c>
      <c r="CA26" s="20">
        <v>10405903.68</v>
      </c>
      <c r="CB26" s="20">
        <v>43620550.799999997</v>
      </c>
      <c r="CC26" s="20">
        <v>6161865.4000000004</v>
      </c>
      <c r="CD26" s="20">
        <v>902836403.35000002</v>
      </c>
      <c r="CE26" s="20">
        <v>788362611.16999996</v>
      </c>
      <c r="CF26" s="20">
        <v>1761593470.4200001</v>
      </c>
      <c r="CG26" s="20">
        <v>97155951.019999996</v>
      </c>
      <c r="CH26" s="19">
        <v>425.488</v>
      </c>
      <c r="CI26" s="19">
        <v>343.00459999999998</v>
      </c>
    </row>
    <row r="27" spans="1:87" ht="14.45" customHeight="1" x14ac:dyDescent="0.3">
      <c r="A27" s="4"/>
      <c r="B27" s="2">
        <v>46189</v>
      </c>
      <c r="C27" s="1" t="s">
        <v>60</v>
      </c>
      <c r="D27" s="2">
        <v>46190</v>
      </c>
      <c r="E27" s="15">
        <f t="shared" si="0"/>
        <v>46190</v>
      </c>
      <c r="F27" s="20">
        <v>444691528.88</v>
      </c>
      <c r="G27" s="20">
        <v>276113684.98000002</v>
      </c>
      <c r="H27" s="20">
        <v>814639114.65999997</v>
      </c>
      <c r="I27" s="20"/>
      <c r="J27" s="20">
        <v>2557931918.2399998</v>
      </c>
      <c r="K27" s="20">
        <v>467947742.60000002</v>
      </c>
      <c r="L27" s="20"/>
      <c r="M27" s="20">
        <v>0</v>
      </c>
      <c r="N27" s="20">
        <v>6060000000</v>
      </c>
      <c r="O27" s="20">
        <v>0</v>
      </c>
      <c r="P27" s="20"/>
      <c r="Q27" s="20"/>
      <c r="R27" s="20"/>
      <c r="S27" s="20"/>
      <c r="T27" s="20"/>
      <c r="U27" s="20"/>
      <c r="V27" s="20"/>
      <c r="W27" s="20"/>
      <c r="X27" s="20">
        <v>2083326246.3599999</v>
      </c>
      <c r="Y27" s="20">
        <v>0</v>
      </c>
      <c r="Z27" s="20">
        <v>7793936315.4200001</v>
      </c>
      <c r="AA27" s="20">
        <v>336633646.38</v>
      </c>
      <c r="AB27" s="20">
        <v>229186225.28999999</v>
      </c>
      <c r="AC27" s="20">
        <v>69161112.069999993</v>
      </c>
      <c r="AD27" s="20">
        <v>3048268000.1900001</v>
      </c>
      <c r="AE27" s="20">
        <v>178321123.08000001</v>
      </c>
      <c r="AF27" s="20"/>
      <c r="AG27" s="20"/>
      <c r="AH27" s="20"/>
      <c r="AI27" s="20"/>
      <c r="AJ27" s="20">
        <v>149297064.78</v>
      </c>
      <c r="AK27" s="20">
        <v>57209614.68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81256863.480000004</v>
      </c>
      <c r="AW27" s="20">
        <v>5390936.9400000004</v>
      </c>
      <c r="AX27" s="20">
        <v>50451979.939999998</v>
      </c>
      <c r="AY27" s="20">
        <v>41564263.729999997</v>
      </c>
      <c r="AZ27" s="20">
        <v>36460947.600000001</v>
      </c>
      <c r="BA27" s="20">
        <v>36426460</v>
      </c>
      <c r="BB27" s="20">
        <v>63425540.960000001</v>
      </c>
      <c r="BC27" s="20">
        <v>46532657.5</v>
      </c>
      <c r="BD27" s="20"/>
      <c r="BE27" s="20"/>
      <c r="BF27" s="20"/>
      <c r="BG27" s="20"/>
      <c r="BH27" s="20"/>
      <c r="BI27" s="20"/>
      <c r="BJ27" s="20">
        <v>2793412311.7199998</v>
      </c>
      <c r="BK27" s="20">
        <v>433817376.48000002</v>
      </c>
      <c r="BL27" s="20">
        <v>10670167.289999999</v>
      </c>
      <c r="BM27" s="20"/>
      <c r="BN27" s="20">
        <v>24336082.73</v>
      </c>
      <c r="BO27" s="20"/>
      <c r="BP27" s="20"/>
      <c r="BQ27" s="20"/>
      <c r="BR27" s="20"/>
      <c r="BS27" s="20"/>
      <c r="BT27" s="20">
        <v>550997706.14999998</v>
      </c>
      <c r="BU27" s="20">
        <v>510732543.67000002</v>
      </c>
      <c r="BV27" s="20">
        <v>18181904.129999999</v>
      </c>
      <c r="BW27" s="20">
        <v>793416.69</v>
      </c>
      <c r="BX27" s="20"/>
      <c r="BY27" s="20"/>
      <c r="BZ27" s="20">
        <v>305298172.39999998</v>
      </c>
      <c r="CA27" s="20">
        <v>305298172.39999998</v>
      </c>
      <c r="CB27" s="20">
        <v>41161007.549999997</v>
      </c>
      <c r="CC27" s="20">
        <v>4719910.4000000004</v>
      </c>
      <c r="CD27" s="20">
        <v>950645040.25</v>
      </c>
      <c r="CE27" s="20">
        <v>821544043.15999997</v>
      </c>
      <c r="CF27" s="20">
        <v>1842767271.47</v>
      </c>
      <c r="CG27" s="20">
        <v>108454344.12</v>
      </c>
      <c r="CH27" s="19">
        <v>422.94740000000002</v>
      </c>
      <c r="CI27" s="19">
        <v>310.392</v>
      </c>
    </row>
    <row r="28" spans="1:87" ht="14.45" customHeight="1" x14ac:dyDescent="0.3">
      <c r="A28" s="4"/>
      <c r="B28" s="2">
        <v>46190</v>
      </c>
      <c r="C28" s="1" t="s">
        <v>60</v>
      </c>
      <c r="D28" s="2">
        <v>46191</v>
      </c>
      <c r="E28" s="15">
        <f t="shared" si="0"/>
        <v>46191</v>
      </c>
      <c r="F28" s="20">
        <v>439741381.52999997</v>
      </c>
      <c r="G28" s="20">
        <v>273408277.63</v>
      </c>
      <c r="H28" s="20">
        <v>802734914.73000002</v>
      </c>
      <c r="I28" s="20"/>
      <c r="J28" s="20">
        <v>3030746695.04</v>
      </c>
      <c r="K28" s="20">
        <v>467179188.39999998</v>
      </c>
      <c r="L28" s="20"/>
      <c r="M28" s="20">
        <v>0</v>
      </c>
      <c r="N28" s="20">
        <v>5400000000</v>
      </c>
      <c r="O28" s="20">
        <v>0</v>
      </c>
      <c r="P28" s="20"/>
      <c r="Q28" s="20"/>
      <c r="R28" s="20"/>
      <c r="S28" s="20"/>
      <c r="T28" s="20"/>
      <c r="U28" s="20"/>
      <c r="V28" s="20"/>
      <c r="W28" s="20"/>
      <c r="X28" s="20">
        <v>2083326246.3599999</v>
      </c>
      <c r="Y28" s="20">
        <v>0</v>
      </c>
      <c r="Z28" s="20">
        <v>7589896744.9399996</v>
      </c>
      <c r="AA28" s="20">
        <v>333816009.52999997</v>
      </c>
      <c r="AB28" s="20">
        <v>228520707.72999999</v>
      </c>
      <c r="AC28" s="20">
        <v>69217781.760000005</v>
      </c>
      <c r="AD28" s="20">
        <v>2968790030.1999998</v>
      </c>
      <c r="AE28" s="20">
        <v>179398135.81999999</v>
      </c>
      <c r="AF28" s="20"/>
      <c r="AG28" s="20"/>
      <c r="AH28" s="20"/>
      <c r="AI28" s="20"/>
      <c r="AJ28" s="20">
        <v>151394600.59999999</v>
      </c>
      <c r="AK28" s="20">
        <v>56530957.920000002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81872087.709999993</v>
      </c>
      <c r="AW28" s="20">
        <v>5381319.7599999998</v>
      </c>
      <c r="AX28" s="20">
        <v>44389085.780000001</v>
      </c>
      <c r="AY28" s="20">
        <v>34308673.439999998</v>
      </c>
      <c r="AZ28" s="20"/>
      <c r="BA28" s="20"/>
      <c r="BB28" s="20">
        <v>100649377.69</v>
      </c>
      <c r="BC28" s="20">
        <v>81186702.719999999</v>
      </c>
      <c r="BD28" s="20"/>
      <c r="BE28" s="20"/>
      <c r="BF28" s="20"/>
      <c r="BG28" s="20"/>
      <c r="BH28" s="20"/>
      <c r="BI28" s="20"/>
      <c r="BJ28" s="20">
        <v>2786614162.9299998</v>
      </c>
      <c r="BK28" s="20">
        <v>425235394.13999999</v>
      </c>
      <c r="BL28" s="20">
        <v>10953270.99</v>
      </c>
      <c r="BM28" s="20"/>
      <c r="BN28" s="20">
        <v>24428968.84</v>
      </c>
      <c r="BO28" s="20"/>
      <c r="BP28" s="20"/>
      <c r="BQ28" s="20"/>
      <c r="BR28" s="20"/>
      <c r="BS28" s="20"/>
      <c r="BT28" s="20">
        <v>726825327.13</v>
      </c>
      <c r="BU28" s="20">
        <v>692116607.88999999</v>
      </c>
      <c r="BV28" s="20">
        <v>22983538.210000001</v>
      </c>
      <c r="BW28" s="20">
        <v>791945.37</v>
      </c>
      <c r="BX28" s="20"/>
      <c r="BY28" s="20"/>
      <c r="BZ28" s="20">
        <v>111957000</v>
      </c>
      <c r="CA28" s="20">
        <v>111957000</v>
      </c>
      <c r="CB28" s="20">
        <v>41491046.700000003</v>
      </c>
      <c r="CC28" s="20">
        <v>5714231.2300000004</v>
      </c>
      <c r="CD28" s="20">
        <v>938639151.87</v>
      </c>
      <c r="CE28" s="20">
        <v>810579784.49000001</v>
      </c>
      <c r="CF28" s="20">
        <v>1847975011.0599999</v>
      </c>
      <c r="CG28" s="20">
        <v>106308848.53</v>
      </c>
      <c r="CH28" s="19">
        <v>410.71429999999998</v>
      </c>
      <c r="CI28" s="19">
        <v>314.0059</v>
      </c>
    </row>
    <row r="29" spans="1:87" ht="14.45" customHeight="1" x14ac:dyDescent="0.25">
      <c r="A29" s="4"/>
      <c r="B29" s="2">
        <v>46191</v>
      </c>
      <c r="C29" s="1" t="s">
        <v>60</v>
      </c>
      <c r="D29" s="2">
        <v>46192</v>
      </c>
      <c r="E29" s="15">
        <f t="shared" si="0"/>
        <v>46192</v>
      </c>
      <c r="F29" s="20">
        <v>458730189.87</v>
      </c>
      <c r="G29" s="20">
        <v>284861118.67000002</v>
      </c>
      <c r="H29" s="20">
        <v>881139325.55999994</v>
      </c>
      <c r="I29" s="20"/>
      <c r="J29" s="20">
        <v>2934456919.0500002</v>
      </c>
      <c r="K29" s="20">
        <v>467150503.19999999</v>
      </c>
      <c r="L29" s="20"/>
      <c r="M29" s="20">
        <v>0</v>
      </c>
      <c r="N29" s="20">
        <v>5355000000</v>
      </c>
      <c r="O29" s="20">
        <v>0</v>
      </c>
      <c r="P29" s="20"/>
      <c r="Q29" s="20"/>
      <c r="R29" s="20"/>
      <c r="S29" s="20"/>
      <c r="T29" s="20"/>
      <c r="U29" s="20"/>
      <c r="V29" s="20"/>
      <c r="W29" s="20"/>
      <c r="X29" s="20">
        <v>2083326246.3599999</v>
      </c>
      <c r="Y29" s="20">
        <v>0</v>
      </c>
      <c r="Z29" s="20">
        <v>7546000188.1199999</v>
      </c>
      <c r="AA29" s="20">
        <v>345256406.47000003</v>
      </c>
      <c r="AB29" s="20">
        <v>231288408.38</v>
      </c>
      <c r="AC29" s="20">
        <v>70649619.849999994</v>
      </c>
      <c r="AD29" s="20">
        <v>2962572924.9699998</v>
      </c>
      <c r="AE29" s="20">
        <v>187718534.47</v>
      </c>
      <c r="AF29" s="20"/>
      <c r="AG29" s="20"/>
      <c r="AH29" s="20"/>
      <c r="AI29" s="20"/>
      <c r="AJ29" s="20">
        <v>154156693.44</v>
      </c>
      <c r="AK29" s="20">
        <v>56531282.020000003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81354192.519999996</v>
      </c>
      <c r="AW29" s="20">
        <v>5380469.8399999999</v>
      </c>
      <c r="AX29" s="20">
        <v>49079342.409999996</v>
      </c>
      <c r="AY29" s="20">
        <v>41848693.07</v>
      </c>
      <c r="AZ29" s="20"/>
      <c r="BA29" s="20"/>
      <c r="BB29" s="20">
        <v>100196215.77</v>
      </c>
      <c r="BC29" s="20">
        <v>83328276.450000003</v>
      </c>
      <c r="BD29" s="20"/>
      <c r="BE29" s="20"/>
      <c r="BF29" s="20"/>
      <c r="BG29" s="20"/>
      <c r="BH29" s="20"/>
      <c r="BI29" s="20"/>
      <c r="BJ29" s="20">
        <v>2786612968.98</v>
      </c>
      <c r="BK29" s="20">
        <v>444035616.69</v>
      </c>
      <c r="BL29" s="20">
        <v>10701754.35</v>
      </c>
      <c r="BM29" s="20"/>
      <c r="BN29" s="20">
        <v>25627197.170000002</v>
      </c>
      <c r="BO29" s="20"/>
      <c r="BP29" s="20"/>
      <c r="BQ29" s="20"/>
      <c r="BR29" s="20"/>
      <c r="BS29" s="20"/>
      <c r="BT29" s="20">
        <v>612481587.41999996</v>
      </c>
      <c r="BU29" s="20">
        <v>583740383.53999996</v>
      </c>
      <c r="BV29" s="20">
        <v>20185152.969999999</v>
      </c>
      <c r="BW29" s="20">
        <v>791782.22</v>
      </c>
      <c r="BX29" s="20"/>
      <c r="BY29" s="20"/>
      <c r="BZ29" s="20">
        <v>246435200</v>
      </c>
      <c r="CA29" s="20">
        <v>246435200</v>
      </c>
      <c r="CB29" s="20">
        <v>36546904.340000004</v>
      </c>
      <c r="CC29" s="20">
        <v>3332711.85</v>
      </c>
      <c r="CD29" s="20">
        <v>951977796.25</v>
      </c>
      <c r="CE29" s="20">
        <v>834300077.61000001</v>
      </c>
      <c r="CF29" s="20">
        <v>1834635172.73</v>
      </c>
      <c r="CG29" s="20">
        <v>111008904.17</v>
      </c>
      <c r="CH29" s="19">
        <v>411.30790000000002</v>
      </c>
      <c r="CI29" s="19">
        <v>311.01690000000002</v>
      </c>
    </row>
    <row r="30" spans="1:87" ht="14.45" customHeight="1" x14ac:dyDescent="0.25">
      <c r="A30" s="4"/>
      <c r="B30" s="2">
        <v>46192</v>
      </c>
      <c r="C30" s="1" t="s">
        <v>60</v>
      </c>
      <c r="D30" s="2">
        <v>46193</v>
      </c>
      <c r="E30" s="15">
        <f t="shared" si="0"/>
        <v>46193</v>
      </c>
      <c r="F30" s="20">
        <v>423865412.18000001</v>
      </c>
      <c r="G30" s="20">
        <v>275197259.98000002</v>
      </c>
      <c r="H30" s="20">
        <v>877768545.12</v>
      </c>
      <c r="I30" s="20"/>
      <c r="J30" s="20">
        <v>2874280000.6300001</v>
      </c>
      <c r="K30" s="20">
        <v>463944411</v>
      </c>
      <c r="L30" s="20"/>
      <c r="M30" s="20">
        <v>0</v>
      </c>
      <c r="N30" s="20">
        <v>5455000000</v>
      </c>
      <c r="O30" s="20">
        <v>0</v>
      </c>
      <c r="P30" s="20"/>
      <c r="Q30" s="20"/>
      <c r="R30" s="20"/>
      <c r="S30" s="20"/>
      <c r="T30" s="20"/>
      <c r="U30" s="20"/>
      <c r="V30" s="20"/>
      <c r="W30" s="20"/>
      <c r="X30" s="20">
        <v>2083326246.3599999</v>
      </c>
      <c r="Y30" s="20">
        <v>0</v>
      </c>
      <c r="Z30" s="20">
        <v>7547587711.5699997</v>
      </c>
      <c r="AA30" s="20">
        <v>335040936.88</v>
      </c>
      <c r="AB30" s="20">
        <v>230738695.94999999</v>
      </c>
      <c r="AC30" s="20">
        <v>69525729.400000006</v>
      </c>
      <c r="AD30" s="20">
        <v>2972239535.2199998</v>
      </c>
      <c r="AE30" s="20">
        <v>189763077.02000001</v>
      </c>
      <c r="AF30" s="20"/>
      <c r="AG30" s="20"/>
      <c r="AH30" s="20"/>
      <c r="AI30" s="20"/>
      <c r="AJ30" s="20">
        <v>152152079.44999999</v>
      </c>
      <c r="AK30" s="20">
        <v>56202875.469999999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58177110.409999996</v>
      </c>
      <c r="AW30" s="20">
        <v>5335388.78</v>
      </c>
      <c r="AX30" s="20">
        <v>59916568.969999999</v>
      </c>
      <c r="AY30" s="20">
        <v>52373171.119999997</v>
      </c>
      <c r="AZ30" s="20">
        <v>687150550</v>
      </c>
      <c r="BA30" s="20">
        <v>327861250</v>
      </c>
      <c r="BB30" s="20">
        <v>37971761</v>
      </c>
      <c r="BC30" s="20">
        <v>23249176.02</v>
      </c>
      <c r="BD30" s="20"/>
      <c r="BE30" s="20"/>
      <c r="BF30" s="20"/>
      <c r="BG30" s="20"/>
      <c r="BH30" s="20"/>
      <c r="BI30" s="20"/>
      <c r="BJ30" s="20">
        <v>3402620127</v>
      </c>
      <c r="BK30" s="20">
        <v>722886043.30999994</v>
      </c>
      <c r="BL30" s="20">
        <v>10395033.32</v>
      </c>
      <c r="BM30" s="20"/>
      <c r="BN30" s="20">
        <v>28282134.5</v>
      </c>
      <c r="BO30" s="20"/>
      <c r="BP30" s="20"/>
      <c r="BQ30" s="20"/>
      <c r="BR30" s="20"/>
      <c r="BS30" s="20"/>
      <c r="BT30" s="20">
        <v>849698899.04999995</v>
      </c>
      <c r="BU30" s="20">
        <v>795177977.26999998</v>
      </c>
      <c r="BV30" s="20">
        <v>20860950.559999999</v>
      </c>
      <c r="BW30" s="20">
        <v>784550.6</v>
      </c>
      <c r="BX30" s="20"/>
      <c r="BY30" s="20"/>
      <c r="BZ30" s="20">
        <v>687240050</v>
      </c>
      <c r="CA30" s="20">
        <v>359300000</v>
      </c>
      <c r="CB30" s="20">
        <v>42887422.82</v>
      </c>
      <c r="CC30" s="20">
        <v>7441417.25</v>
      </c>
      <c r="CD30" s="20">
        <v>1639364490.25</v>
      </c>
      <c r="CE30" s="20">
        <v>1162703945.1199999</v>
      </c>
      <c r="CF30" s="20">
        <v>1763255636.75</v>
      </c>
      <c r="CG30" s="20">
        <v>180721510.83000001</v>
      </c>
      <c r="CH30" s="19">
        <v>428.04840000000002</v>
      </c>
      <c r="CI30" s="19">
        <v>185.39070000000001</v>
      </c>
    </row>
    <row r="31" spans="1:87" ht="14.45" customHeight="1" x14ac:dyDescent="0.25">
      <c r="A31" s="4"/>
      <c r="B31" s="2">
        <v>46195</v>
      </c>
      <c r="C31" s="1" t="s">
        <v>60</v>
      </c>
      <c r="D31" s="2">
        <v>46196</v>
      </c>
      <c r="E31" s="15">
        <f t="shared" si="0"/>
        <v>46196</v>
      </c>
      <c r="F31" s="20">
        <v>411860607.56999999</v>
      </c>
      <c r="G31" s="20">
        <v>272550737.87</v>
      </c>
      <c r="H31" s="20">
        <v>1000776042.55</v>
      </c>
      <c r="I31" s="20"/>
      <c r="J31" s="20">
        <v>3927977160.23</v>
      </c>
      <c r="K31" s="20">
        <v>463981570.60000002</v>
      </c>
      <c r="L31" s="20"/>
      <c r="M31" s="20">
        <v>0</v>
      </c>
      <c r="N31" s="20">
        <v>5200000000</v>
      </c>
      <c r="O31" s="20">
        <v>0</v>
      </c>
      <c r="P31" s="20"/>
      <c r="Q31" s="20"/>
      <c r="R31" s="20"/>
      <c r="S31" s="20"/>
      <c r="T31" s="20"/>
      <c r="U31" s="20"/>
      <c r="V31" s="20"/>
      <c r="W31" s="20"/>
      <c r="X31" s="20">
        <v>2083326246.3599999</v>
      </c>
      <c r="Y31" s="20">
        <v>0</v>
      </c>
      <c r="Z31" s="20">
        <v>8457287563.9899998</v>
      </c>
      <c r="AA31" s="20">
        <v>332402323.17000002</v>
      </c>
      <c r="AB31" s="20">
        <v>228204347.81</v>
      </c>
      <c r="AC31" s="20">
        <v>70759794.579999998</v>
      </c>
      <c r="AD31" s="20">
        <v>3370880397.2399998</v>
      </c>
      <c r="AE31" s="20">
        <v>186408284.40000001</v>
      </c>
      <c r="AF31" s="20"/>
      <c r="AG31" s="20"/>
      <c r="AH31" s="20"/>
      <c r="AI31" s="20"/>
      <c r="AJ31" s="20">
        <v>156569866.78</v>
      </c>
      <c r="AK31" s="20">
        <v>60184272.170000002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81541212.180000007</v>
      </c>
      <c r="AW31" s="20">
        <v>25002263.829999998</v>
      </c>
      <c r="AX31" s="20">
        <v>37043269.130000003</v>
      </c>
      <c r="AY31" s="20">
        <v>31451045.260000002</v>
      </c>
      <c r="AZ31" s="20"/>
      <c r="BA31" s="20"/>
      <c r="BB31" s="20">
        <v>79647461.129999995</v>
      </c>
      <c r="BC31" s="20">
        <v>67533796.950000003</v>
      </c>
      <c r="BD31" s="20"/>
      <c r="BE31" s="20"/>
      <c r="BF31" s="20"/>
      <c r="BG31" s="20"/>
      <c r="BH31" s="20"/>
      <c r="BI31" s="20"/>
      <c r="BJ31" s="20">
        <v>3243783766.4499998</v>
      </c>
      <c r="BK31" s="20">
        <v>440010218.87</v>
      </c>
      <c r="BL31" s="20">
        <v>11318086.949999999</v>
      </c>
      <c r="BM31" s="20"/>
      <c r="BN31" s="20">
        <v>27277398.300000001</v>
      </c>
      <c r="BO31" s="20"/>
      <c r="BP31" s="20"/>
      <c r="BQ31" s="20"/>
      <c r="BR31" s="20"/>
      <c r="BS31" s="20"/>
      <c r="BT31" s="20">
        <v>456302006.10000002</v>
      </c>
      <c r="BU31" s="20">
        <v>424941561.57999998</v>
      </c>
      <c r="BV31" s="20">
        <v>81317750.239999995</v>
      </c>
      <c r="BW31" s="20">
        <v>784654.28</v>
      </c>
      <c r="BX31" s="20"/>
      <c r="BY31" s="20"/>
      <c r="BZ31" s="20">
        <v>404160300</v>
      </c>
      <c r="CA31" s="20">
        <v>404160300</v>
      </c>
      <c r="CB31" s="20">
        <v>39978835.640000001</v>
      </c>
      <c r="CC31" s="20">
        <v>8189389.0700000003</v>
      </c>
      <c r="CD31" s="20">
        <v>1020354377.23</v>
      </c>
      <c r="CE31" s="20">
        <v>838075904.92999995</v>
      </c>
      <c r="CF31" s="20">
        <v>2223429389.2199998</v>
      </c>
      <c r="CG31" s="20">
        <v>110002554.72</v>
      </c>
      <c r="CH31" s="19">
        <v>380.37130000000002</v>
      </c>
      <c r="CI31" s="19">
        <v>302.17689999999999</v>
      </c>
    </row>
    <row r="32" spans="1:87" ht="14.45" customHeight="1" x14ac:dyDescent="0.25">
      <c r="A32" s="4"/>
      <c r="B32" s="2">
        <v>46196</v>
      </c>
      <c r="C32" s="1" t="s">
        <v>60</v>
      </c>
      <c r="D32" s="2">
        <v>46197</v>
      </c>
      <c r="E32" s="15">
        <f t="shared" si="0"/>
        <v>46197</v>
      </c>
      <c r="F32" s="20">
        <v>432119277.06999999</v>
      </c>
      <c r="G32" s="20">
        <v>278617444.37</v>
      </c>
      <c r="H32" s="20">
        <v>1014416490.98</v>
      </c>
      <c r="I32" s="20"/>
      <c r="J32" s="20">
        <v>4064927987.8200002</v>
      </c>
      <c r="K32" s="20">
        <v>463635307.39999998</v>
      </c>
      <c r="L32" s="20"/>
      <c r="M32" s="20">
        <v>0</v>
      </c>
      <c r="N32" s="20">
        <v>5100000000</v>
      </c>
      <c r="O32" s="20">
        <v>0</v>
      </c>
      <c r="P32" s="20"/>
      <c r="Q32" s="20"/>
      <c r="R32" s="20"/>
      <c r="S32" s="20"/>
      <c r="T32" s="20"/>
      <c r="U32" s="20"/>
      <c r="V32" s="20"/>
      <c r="W32" s="20"/>
      <c r="X32" s="20">
        <v>2083326246.3599999</v>
      </c>
      <c r="Y32" s="20">
        <v>0</v>
      </c>
      <c r="Z32" s="20">
        <v>8528137509.5100002</v>
      </c>
      <c r="AA32" s="20">
        <v>338412391.56999999</v>
      </c>
      <c r="AB32" s="20">
        <v>227864987.83000001</v>
      </c>
      <c r="AC32" s="20">
        <v>70656185.329999998</v>
      </c>
      <c r="AD32" s="20">
        <v>3412597861.48</v>
      </c>
      <c r="AE32" s="20">
        <v>188237869.02000001</v>
      </c>
      <c r="AF32" s="20"/>
      <c r="AG32" s="20"/>
      <c r="AH32" s="20"/>
      <c r="AI32" s="20"/>
      <c r="AJ32" s="20">
        <v>156710412.69999999</v>
      </c>
      <c r="AK32" s="20">
        <v>60374454.979999997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75874477.640000001</v>
      </c>
      <c r="AW32" s="20">
        <v>24994057.129999999</v>
      </c>
      <c r="AX32" s="20">
        <v>39380929.57</v>
      </c>
      <c r="AY32" s="20">
        <v>32628570.940000001</v>
      </c>
      <c r="AZ32" s="20">
        <v>662168.63</v>
      </c>
      <c r="BA32" s="20">
        <v>662168.63</v>
      </c>
      <c r="BB32" s="20">
        <v>73218100.329999998</v>
      </c>
      <c r="BC32" s="20">
        <v>62233657.549999997</v>
      </c>
      <c r="BD32" s="20"/>
      <c r="BE32" s="20"/>
      <c r="BF32" s="20"/>
      <c r="BG32" s="20"/>
      <c r="BH32" s="20"/>
      <c r="BI32" s="20"/>
      <c r="BJ32" s="20">
        <v>3277403139.6599998</v>
      </c>
      <c r="BK32" s="20">
        <v>438457648.30000001</v>
      </c>
      <c r="BL32" s="20">
        <v>11424550.09</v>
      </c>
      <c r="BM32" s="20"/>
      <c r="BN32" s="20">
        <v>25928792.600000001</v>
      </c>
      <c r="BO32" s="20"/>
      <c r="BP32" s="20"/>
      <c r="BQ32" s="20"/>
      <c r="BR32" s="20"/>
      <c r="BS32" s="20"/>
      <c r="BT32" s="20">
        <v>839143376.84000003</v>
      </c>
      <c r="BU32" s="20">
        <v>813388448.15999997</v>
      </c>
      <c r="BV32" s="20">
        <v>80623825.840000004</v>
      </c>
      <c r="BW32" s="20">
        <v>783911.76</v>
      </c>
      <c r="BX32" s="20"/>
      <c r="BY32" s="20"/>
      <c r="BZ32" s="20">
        <v>23117805.370000001</v>
      </c>
      <c r="CA32" s="20">
        <v>23117312</v>
      </c>
      <c r="CB32" s="20">
        <v>37374728.119999997</v>
      </c>
      <c r="CC32" s="20">
        <v>3227185.78</v>
      </c>
      <c r="CD32" s="20">
        <v>1017613078.86</v>
      </c>
      <c r="CE32" s="20">
        <v>840516857.70000005</v>
      </c>
      <c r="CF32" s="20">
        <v>2259790060.8000002</v>
      </c>
      <c r="CG32" s="20">
        <v>109614412.06999999</v>
      </c>
      <c r="CH32" s="19">
        <v>377.38630000000001</v>
      </c>
      <c r="CI32" s="19">
        <v>308.72980000000001</v>
      </c>
    </row>
    <row r="33" spans="1:87" ht="14.45" customHeight="1" x14ac:dyDescent="0.25">
      <c r="A33" s="4"/>
      <c r="B33" s="2">
        <v>46197</v>
      </c>
      <c r="C33" s="1" t="s">
        <v>60</v>
      </c>
      <c r="D33" s="2">
        <v>46198</v>
      </c>
      <c r="E33" s="15">
        <f t="shared" si="0"/>
        <v>46198</v>
      </c>
      <c r="F33" s="20">
        <v>403034567.05000001</v>
      </c>
      <c r="G33" s="20">
        <v>267381314.34999999</v>
      </c>
      <c r="H33" s="20">
        <v>880032640.78999996</v>
      </c>
      <c r="I33" s="20"/>
      <c r="J33" s="20">
        <v>3954407112.8400002</v>
      </c>
      <c r="K33" s="20">
        <v>461343606.19999999</v>
      </c>
      <c r="L33" s="20"/>
      <c r="M33" s="20">
        <v>0</v>
      </c>
      <c r="N33" s="20">
        <v>5445000000</v>
      </c>
      <c r="O33" s="20">
        <v>0</v>
      </c>
      <c r="P33" s="20"/>
      <c r="Q33" s="20"/>
      <c r="R33" s="20"/>
      <c r="S33" s="20"/>
      <c r="T33" s="20"/>
      <c r="U33" s="20"/>
      <c r="V33" s="20"/>
      <c r="W33" s="20"/>
      <c r="X33" s="20">
        <v>2083326246.3599999</v>
      </c>
      <c r="Y33" s="20">
        <v>0</v>
      </c>
      <c r="Z33" s="20">
        <v>8599148074.3199997</v>
      </c>
      <c r="AA33" s="20">
        <v>326816196.75</v>
      </c>
      <c r="AB33" s="20">
        <v>227053091.55000001</v>
      </c>
      <c r="AC33" s="20">
        <v>71159889.560000002</v>
      </c>
      <c r="AD33" s="20">
        <v>3437305301.0900002</v>
      </c>
      <c r="AE33" s="20">
        <v>187058063.78999999</v>
      </c>
      <c r="AF33" s="20"/>
      <c r="AG33" s="20"/>
      <c r="AH33" s="20"/>
      <c r="AI33" s="20"/>
      <c r="AJ33" s="20">
        <v>147906456.47</v>
      </c>
      <c r="AK33" s="20">
        <v>54182932.469999999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79688455.689999998</v>
      </c>
      <c r="AW33" s="20">
        <v>25179842.140000001</v>
      </c>
      <c r="AX33" s="20">
        <v>35518199.609999999</v>
      </c>
      <c r="AY33" s="20">
        <v>29147659.5</v>
      </c>
      <c r="AZ33" s="20"/>
      <c r="BA33" s="20"/>
      <c r="BB33" s="20">
        <v>40211531.530000001</v>
      </c>
      <c r="BC33" s="20">
        <v>28842141.77</v>
      </c>
      <c r="BD33" s="20"/>
      <c r="BE33" s="20"/>
      <c r="BF33" s="20"/>
      <c r="BG33" s="20"/>
      <c r="BH33" s="20"/>
      <c r="BI33" s="20"/>
      <c r="BJ33" s="20">
        <v>3258386048.46</v>
      </c>
      <c r="BK33" s="20">
        <v>394242024.99000001</v>
      </c>
      <c r="BL33" s="20">
        <v>11560086.42</v>
      </c>
      <c r="BM33" s="20"/>
      <c r="BN33" s="20">
        <v>24965357.559999999</v>
      </c>
      <c r="BO33" s="20"/>
      <c r="BP33" s="20"/>
      <c r="BQ33" s="20"/>
      <c r="BR33" s="20"/>
      <c r="BS33" s="20"/>
      <c r="BT33" s="20">
        <v>791401681.74000001</v>
      </c>
      <c r="BU33" s="20">
        <v>758775364.72000003</v>
      </c>
      <c r="BV33" s="20">
        <v>16858533.890000001</v>
      </c>
      <c r="BW33" s="20">
        <v>779191.31</v>
      </c>
      <c r="BX33" s="20"/>
      <c r="BY33" s="20"/>
      <c r="BZ33" s="20">
        <v>44881900</v>
      </c>
      <c r="CA33" s="20">
        <v>44881900</v>
      </c>
      <c r="CB33" s="20">
        <v>40630007.979999997</v>
      </c>
      <c r="CC33" s="20">
        <v>4896858.0199999996</v>
      </c>
      <c r="CD33" s="20">
        <v>930297567.59000003</v>
      </c>
      <c r="CE33" s="20">
        <v>809333314.04999995</v>
      </c>
      <c r="CF33" s="20">
        <v>2328088480.8699999</v>
      </c>
      <c r="CG33" s="20">
        <v>98560506.25</v>
      </c>
      <c r="CH33" s="19">
        <v>369.36520000000002</v>
      </c>
      <c r="CI33" s="19">
        <v>331.58940000000001</v>
      </c>
    </row>
    <row r="34" spans="1:87" ht="14.45" customHeight="1" x14ac:dyDescent="0.25">
      <c r="A34" s="4"/>
      <c r="B34" s="2">
        <v>46198</v>
      </c>
      <c r="C34" s="1" t="s">
        <v>60</v>
      </c>
      <c r="D34" s="2">
        <v>46199</v>
      </c>
      <c r="E34" s="15">
        <f t="shared" si="0"/>
        <v>46199</v>
      </c>
      <c r="F34" s="20">
        <v>433119757.5</v>
      </c>
      <c r="G34" s="20">
        <v>268746862.30000001</v>
      </c>
      <c r="H34" s="20">
        <v>966584129.91999996</v>
      </c>
      <c r="I34" s="20"/>
      <c r="J34" s="20">
        <v>3451263977.6399999</v>
      </c>
      <c r="K34" s="20">
        <v>459699471</v>
      </c>
      <c r="L34" s="20"/>
      <c r="M34" s="20">
        <v>0</v>
      </c>
      <c r="N34" s="20">
        <v>5900000000</v>
      </c>
      <c r="O34" s="20">
        <v>0</v>
      </c>
      <c r="P34" s="20"/>
      <c r="Q34" s="20"/>
      <c r="R34" s="20"/>
      <c r="S34" s="20"/>
      <c r="T34" s="20"/>
      <c r="U34" s="20"/>
      <c r="V34" s="20"/>
      <c r="W34" s="20"/>
      <c r="X34" s="20">
        <v>2083326246.3599999</v>
      </c>
      <c r="Y34" s="20">
        <v>0</v>
      </c>
      <c r="Z34" s="20">
        <v>8667641618.7000008</v>
      </c>
      <c r="AA34" s="20">
        <v>327921349</v>
      </c>
      <c r="AB34" s="20">
        <v>227044682.68000001</v>
      </c>
      <c r="AC34" s="20">
        <v>70858433.060000002</v>
      </c>
      <c r="AD34" s="20">
        <v>3443772968.5100002</v>
      </c>
      <c r="AE34" s="20">
        <v>184553513.19999999</v>
      </c>
      <c r="AF34" s="20"/>
      <c r="AG34" s="20"/>
      <c r="AH34" s="20"/>
      <c r="AI34" s="20"/>
      <c r="AJ34" s="20">
        <v>140198507.12</v>
      </c>
      <c r="AK34" s="20">
        <v>49810493.549999997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76939173.379999995</v>
      </c>
      <c r="AW34" s="20">
        <v>25132314.98</v>
      </c>
      <c r="AX34" s="20">
        <v>37652870.509999998</v>
      </c>
      <c r="AY34" s="20">
        <v>30679158.140000001</v>
      </c>
      <c r="AZ34" s="20"/>
      <c r="BA34" s="20"/>
      <c r="BB34" s="20">
        <v>36029262.030000001</v>
      </c>
      <c r="BC34" s="20">
        <v>28191225.850000001</v>
      </c>
      <c r="BD34" s="20"/>
      <c r="BE34" s="20"/>
      <c r="BF34" s="20"/>
      <c r="BG34" s="20"/>
      <c r="BH34" s="20"/>
      <c r="BI34" s="20"/>
      <c r="BJ34" s="20">
        <v>3251100873.3899999</v>
      </c>
      <c r="BK34" s="20">
        <v>387897031.18000001</v>
      </c>
      <c r="BL34" s="20">
        <v>11234138.300000001</v>
      </c>
      <c r="BM34" s="20"/>
      <c r="BN34" s="20">
        <v>28468705.280000001</v>
      </c>
      <c r="BO34" s="20"/>
      <c r="BP34" s="20"/>
      <c r="BQ34" s="20"/>
      <c r="BR34" s="20"/>
      <c r="BS34" s="20"/>
      <c r="BT34" s="20">
        <v>817543873.34000003</v>
      </c>
      <c r="BU34" s="20">
        <v>787574227.75999999</v>
      </c>
      <c r="BV34" s="20">
        <v>3374280.28</v>
      </c>
      <c r="BW34" s="20">
        <v>775777.52</v>
      </c>
      <c r="BX34" s="20"/>
      <c r="BY34" s="20"/>
      <c r="BZ34" s="20">
        <v>22434250</v>
      </c>
      <c r="CA34" s="20">
        <v>22434250</v>
      </c>
      <c r="CB34" s="20">
        <v>41201681.189999998</v>
      </c>
      <c r="CC34" s="20">
        <v>5836034.6500000004</v>
      </c>
      <c r="CD34" s="20">
        <v>924256928.38999999</v>
      </c>
      <c r="CE34" s="20">
        <v>816620289.92999995</v>
      </c>
      <c r="CF34" s="20">
        <v>2326843945</v>
      </c>
      <c r="CG34" s="20">
        <v>96974257.790000007</v>
      </c>
      <c r="CH34" s="19">
        <v>372.50639999999999</v>
      </c>
      <c r="CI34" s="19">
        <v>338.15300000000002</v>
      </c>
    </row>
    <row r="35" spans="1:87" ht="14.45" customHeight="1" x14ac:dyDescent="0.25">
      <c r="A35" s="4"/>
      <c r="B35" s="2">
        <v>46199</v>
      </c>
      <c r="C35" s="1" t="s">
        <v>60</v>
      </c>
      <c r="D35" s="2">
        <v>46200</v>
      </c>
      <c r="E35" s="15">
        <f t="shared" si="0"/>
        <v>46200</v>
      </c>
      <c r="F35" s="20">
        <v>438936897.85000002</v>
      </c>
      <c r="G35" s="20">
        <v>274445549.14999998</v>
      </c>
      <c r="H35" s="20">
        <v>748360116.08000004</v>
      </c>
      <c r="I35" s="20"/>
      <c r="J35" s="20">
        <v>3452818956.8400002</v>
      </c>
      <c r="K35" s="20">
        <v>460094450.19999999</v>
      </c>
      <c r="L35" s="20"/>
      <c r="M35" s="20">
        <v>0</v>
      </c>
      <c r="N35" s="20">
        <v>5995000000</v>
      </c>
      <c r="O35" s="20">
        <v>0</v>
      </c>
      <c r="P35" s="20"/>
      <c r="Q35" s="20"/>
      <c r="R35" s="20"/>
      <c r="S35" s="20"/>
      <c r="T35" s="20"/>
      <c r="U35" s="20"/>
      <c r="V35" s="20"/>
      <c r="W35" s="20"/>
      <c r="X35" s="20">
        <v>2083326246.3599999</v>
      </c>
      <c r="Y35" s="20">
        <v>0</v>
      </c>
      <c r="Z35" s="20">
        <v>8551789724.4099998</v>
      </c>
      <c r="AA35" s="20">
        <v>333665625.44999999</v>
      </c>
      <c r="AB35" s="20">
        <v>225849644.00999999</v>
      </c>
      <c r="AC35" s="20">
        <v>70678131.950000003</v>
      </c>
      <c r="AD35" s="20">
        <v>3421047098.7800002</v>
      </c>
      <c r="AE35" s="20">
        <v>195516179.08000001</v>
      </c>
      <c r="AF35" s="20"/>
      <c r="AG35" s="20"/>
      <c r="AH35" s="20"/>
      <c r="AI35" s="20"/>
      <c r="AJ35" s="20">
        <v>127022390.8</v>
      </c>
      <c r="AK35" s="20">
        <v>48505692.859999999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70855519.170000002</v>
      </c>
      <c r="AW35" s="20">
        <v>25158473.579999998</v>
      </c>
      <c r="AX35" s="20">
        <v>60219580.399999999</v>
      </c>
      <c r="AY35" s="20">
        <v>52726492.659999996</v>
      </c>
      <c r="AZ35" s="20"/>
      <c r="BA35" s="20"/>
      <c r="BB35" s="20">
        <v>136138172.37</v>
      </c>
      <c r="BC35" s="20">
        <v>124619962.26000001</v>
      </c>
      <c r="BD35" s="20"/>
      <c r="BE35" s="20"/>
      <c r="BF35" s="20"/>
      <c r="BG35" s="20"/>
      <c r="BH35" s="20"/>
      <c r="BI35" s="20"/>
      <c r="BJ35" s="20">
        <v>3330674204.4499998</v>
      </c>
      <c r="BK35" s="20">
        <v>515875214.55000001</v>
      </c>
      <c r="BL35" s="20">
        <v>10916130.390000001</v>
      </c>
      <c r="BM35" s="20"/>
      <c r="BN35" s="20">
        <v>28652147.059999999</v>
      </c>
      <c r="BO35" s="20"/>
      <c r="BP35" s="20"/>
      <c r="BQ35" s="20"/>
      <c r="BR35" s="20"/>
      <c r="BS35" s="20"/>
      <c r="BT35" s="20">
        <v>886875242.95000005</v>
      </c>
      <c r="BU35" s="20">
        <v>836228519.86000001</v>
      </c>
      <c r="BV35" s="20">
        <v>3374877.96</v>
      </c>
      <c r="BW35" s="20">
        <v>776375.2</v>
      </c>
      <c r="BX35" s="20"/>
      <c r="BY35" s="20"/>
      <c r="BZ35" s="20">
        <v>112307250</v>
      </c>
      <c r="CA35" s="20">
        <v>112307250</v>
      </c>
      <c r="CB35" s="20">
        <v>39784366.939999998</v>
      </c>
      <c r="CC35" s="20">
        <v>3199501.04</v>
      </c>
      <c r="CD35" s="20">
        <v>1081910015.3</v>
      </c>
      <c r="CE35" s="20">
        <v>952511646.10000002</v>
      </c>
      <c r="CF35" s="20">
        <v>2248764189.1500001</v>
      </c>
      <c r="CG35" s="20">
        <v>128968803.64</v>
      </c>
      <c r="CH35" s="19">
        <v>380.28840000000002</v>
      </c>
      <c r="CI35" s="19">
        <v>258.71809999999999</v>
      </c>
    </row>
    <row r="36" spans="1:87" ht="14.45" customHeight="1" x14ac:dyDescent="0.25">
      <c r="A36" s="4"/>
      <c r="B36" s="2">
        <v>46202</v>
      </c>
      <c r="C36" s="1" t="s">
        <v>60</v>
      </c>
      <c r="D36" s="2">
        <v>46203</v>
      </c>
      <c r="E36" s="15">
        <f t="shared" si="0"/>
        <v>46203</v>
      </c>
      <c r="F36" s="20">
        <v>430255341.75999999</v>
      </c>
      <c r="G36" s="20">
        <v>279383188.56</v>
      </c>
      <c r="H36" s="20">
        <v>1026525630.3200001</v>
      </c>
      <c r="I36" s="20"/>
      <c r="J36" s="20">
        <v>3757943491.2800002</v>
      </c>
      <c r="K36" s="20">
        <v>461486876.80000001</v>
      </c>
      <c r="L36" s="20"/>
      <c r="M36" s="20">
        <v>0</v>
      </c>
      <c r="N36" s="20">
        <v>5400000000</v>
      </c>
      <c r="O36" s="20">
        <v>0</v>
      </c>
      <c r="P36" s="20"/>
      <c r="Q36" s="20"/>
      <c r="R36" s="20"/>
      <c r="S36" s="20"/>
      <c r="T36" s="20"/>
      <c r="U36" s="20"/>
      <c r="V36" s="20"/>
      <c r="W36" s="20"/>
      <c r="X36" s="20">
        <v>2083326246.3599999</v>
      </c>
      <c r="Y36" s="20">
        <v>0</v>
      </c>
      <c r="Z36" s="20">
        <v>8531398217</v>
      </c>
      <c r="AA36" s="20">
        <v>338848541.56</v>
      </c>
      <c r="AB36" s="20">
        <v>224089216.72</v>
      </c>
      <c r="AC36" s="20">
        <v>71055508.400000006</v>
      </c>
      <c r="AD36" s="20">
        <v>3406100292.0500002</v>
      </c>
      <c r="AE36" s="20">
        <v>191436032</v>
      </c>
      <c r="AF36" s="20"/>
      <c r="AG36" s="20"/>
      <c r="AH36" s="20"/>
      <c r="AI36" s="20"/>
      <c r="AJ36" s="20">
        <v>164109019.72</v>
      </c>
      <c r="AK36" s="20">
        <v>48992592.119999997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71374854.870000005</v>
      </c>
      <c r="AW36" s="20">
        <v>26854367.989999998</v>
      </c>
      <c r="AX36" s="20">
        <v>34592260.299999997</v>
      </c>
      <c r="AY36" s="20">
        <v>29817041.68</v>
      </c>
      <c r="AZ36" s="20"/>
      <c r="BA36" s="20"/>
      <c r="BB36" s="20">
        <v>348275647.08999997</v>
      </c>
      <c r="BC36" s="20">
        <v>338075851.19999999</v>
      </c>
      <c r="BD36" s="20"/>
      <c r="BE36" s="20"/>
      <c r="BF36" s="20"/>
      <c r="BG36" s="20"/>
      <c r="BH36" s="20"/>
      <c r="BI36" s="20"/>
      <c r="BJ36" s="20">
        <v>3539182421.6900001</v>
      </c>
      <c r="BK36" s="20">
        <v>704821007.57000005</v>
      </c>
      <c r="BL36" s="20">
        <v>11704053.199999999</v>
      </c>
      <c r="BM36" s="20"/>
      <c r="BN36" s="20">
        <v>28832897.170000002</v>
      </c>
      <c r="BO36" s="20"/>
      <c r="BP36" s="20"/>
      <c r="BQ36" s="20"/>
      <c r="BR36" s="20"/>
      <c r="BS36" s="20"/>
      <c r="BT36" s="20">
        <v>1174616213.5999999</v>
      </c>
      <c r="BU36" s="20">
        <v>1135168480.6900001</v>
      </c>
      <c r="BV36" s="20">
        <v>12647674.140000001</v>
      </c>
      <c r="BW36" s="20">
        <v>779590.78</v>
      </c>
      <c r="BX36" s="20"/>
      <c r="BY36" s="20"/>
      <c r="BZ36" s="20"/>
      <c r="CA36" s="20"/>
      <c r="CB36" s="20">
        <v>146252982.81999999</v>
      </c>
      <c r="CC36" s="20">
        <v>8188748.6100000003</v>
      </c>
      <c r="CD36" s="20">
        <v>1374053820.9300001</v>
      </c>
      <c r="CE36" s="20">
        <v>1144136820.0799999</v>
      </c>
      <c r="CF36" s="20">
        <v>2165128600.7600002</v>
      </c>
      <c r="CG36" s="20">
        <v>176205251.88999999</v>
      </c>
      <c r="CH36" s="19">
        <v>394.03660000000002</v>
      </c>
      <c r="CI36" s="19">
        <v>192.30330000000001</v>
      </c>
    </row>
    <row r="37" spans="1:87" ht="14.45" customHeight="1" x14ac:dyDescent="0.25">
      <c r="A37" s="4"/>
      <c r="B37" s="2">
        <v>46203</v>
      </c>
      <c r="C37" s="1" t="s">
        <v>61</v>
      </c>
      <c r="D37" s="2"/>
      <c r="E37" s="15" t="str">
        <f t="shared" si="0"/>
        <v>01.07.2026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402.80009999999999</v>
      </c>
      <c r="CI37" s="19">
        <v>291.83679999999998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2026-07-08T08:31:29Z</dcterms:modified>
</cp:coreProperties>
</file>