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2" i="1" l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43" i="1" l="1"/>
  <c r="N542" i="1"/>
  <c r="N540" i="1"/>
  <c r="N539" i="1"/>
  <c r="N536" i="1"/>
  <c r="J53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<sst xmlns="http://schemas.openxmlformats.org/spreadsheetml/2006/main" count="1358" uniqueCount="886">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</sst>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44958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44970</v>
      </c>
    </row>
    <row r="5" spans="1:15" x14ac:dyDescent="0.25">
      <c r="A5" t="s">
        <v>883</v>
      </c>
      <c r="B5">
        <v>411</v>
      </c>
      <c r="C5" s="26">
        <v>44957</v>
      </c>
      <c r="D5">
        <v>380526</v>
      </c>
      <c r="E5">
        <v>1</v>
      </c>
      <c r="F5">
        <v>1</v>
      </c>
      <c r="G5">
        <v>56108000000</v>
      </c>
    </row>
    <row r="6" spans="1:15" x14ac:dyDescent="0.25">
      <c r="A6" t="s">
        <v>884</v>
      </c>
      <c r="B6" s="26">
        <v>44970</v>
      </c>
      <c r="C6">
        <v>0</v>
      </c>
      <c r="D6">
        <v>1</v>
      </c>
      <c r="E6" t="b">
        <v>0</v>
      </c>
    </row>
    <row r="7" spans="1:15" x14ac:dyDescent="0.25">
      <c r="A7" t="s">
        <v>885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3"/>
  <sheetViews>
    <sheetView tabSelected="1" topLeftCell="E1" workbookViewId="0">
      <selection activeCell="E20" sqref="E20:Q53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44958</v>
      </c>
      <c r="D1" s="1" t="str">
        <f>MID("00",1,2-LEN(DAY(C1)))&amp;DAY(C1)&amp;"."&amp;MID("00",1,2-LEN(MONTH(C1)))&amp;MONTH(C1)&amp;"."&amp;YEAR(C1)</f>
        <v>01.02.2023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01.02.2023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424817780.87</v>
      </c>
      <c r="J21" s="23">
        <v>284055429.11000001</v>
      </c>
      <c r="K21" s="23">
        <v>140762351.75999999</v>
      </c>
      <c r="L21" s="23">
        <v>386880150.94999999</v>
      </c>
      <c r="M21" s="23">
        <v>264920716.61000001</v>
      </c>
      <c r="N21" s="23">
        <v>121959434.34</v>
      </c>
      <c r="O21" s="23">
        <v>83624916.120000005</v>
      </c>
      <c r="P21" s="23">
        <v>49519789.700000003</v>
      </c>
      <c r="Q21" s="23">
        <v>34105126.420000002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747986391.26999998</v>
      </c>
      <c r="J22" s="23">
        <v>586296471.61000001</v>
      </c>
      <c r="K22" s="23">
        <v>161689919.66</v>
      </c>
      <c r="L22" s="23">
        <v>715289380.63999999</v>
      </c>
      <c r="M22" s="23">
        <v>568913901.50999999</v>
      </c>
      <c r="N22" s="23">
        <v>146375479.13</v>
      </c>
      <c r="O22" s="23">
        <v>207458744.91</v>
      </c>
      <c r="P22" s="23">
        <v>64289017.700000003</v>
      </c>
      <c r="Q22" s="23">
        <v>143169727.21000001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7120000</v>
      </c>
      <c r="J23" s="23">
        <v>7120000</v>
      </c>
      <c r="K23" s="23">
        <v>0</v>
      </c>
      <c r="L23" s="23">
        <v>7257100</v>
      </c>
      <c r="M23" s="23">
        <v>7257100</v>
      </c>
      <c r="N23" s="23">
        <v>0</v>
      </c>
      <c r="O23" s="23">
        <v>2869250</v>
      </c>
      <c r="P23" s="23">
        <v>2869250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253784180.66</v>
      </c>
      <c r="J24" s="23">
        <v>206162210</v>
      </c>
      <c r="K24" s="23">
        <v>47621970.659999996</v>
      </c>
      <c r="L24" s="23">
        <v>253784180.66</v>
      </c>
      <c r="M24" s="23">
        <v>206162210</v>
      </c>
      <c r="N24" s="23">
        <v>47621970.659999996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1433708352.8</v>
      </c>
      <c r="J25" s="23">
        <v>1083634110.72</v>
      </c>
      <c r="K25" s="23">
        <v>350074242.07999998</v>
      </c>
      <c r="L25" s="23">
        <v>1363210812.25</v>
      </c>
      <c r="M25" s="23">
        <v>1047253928.12</v>
      </c>
      <c r="N25" s="23">
        <v>315956884.13</v>
      </c>
      <c r="O25" s="23">
        <v>293952911.02999997</v>
      </c>
      <c r="P25" s="23">
        <v>116678057.40000001</v>
      </c>
      <c r="Q25" s="23">
        <v>177274853.63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2881.2</v>
      </c>
      <c r="J26" s="23">
        <v>0</v>
      </c>
      <c r="K26" s="23">
        <v>2881.2</v>
      </c>
      <c r="L26" s="23">
        <v>3634.4</v>
      </c>
      <c r="M26" s="23">
        <v>0</v>
      </c>
      <c r="N26" s="23">
        <v>3634.4</v>
      </c>
      <c r="O26" s="23">
        <v>-32715.88</v>
      </c>
      <c r="P26" s="23">
        <v>-3566.2</v>
      </c>
      <c r="Q26" s="23">
        <v>-29149.68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2881.2</v>
      </c>
      <c r="J27" s="23">
        <v>0</v>
      </c>
      <c r="K27" s="23">
        <v>2881.2</v>
      </c>
      <c r="L27" s="23">
        <v>3634.4</v>
      </c>
      <c r="M27" s="23">
        <v>0</v>
      </c>
      <c r="N27" s="23">
        <v>3634.4</v>
      </c>
      <c r="O27" s="23">
        <v>-32715.88</v>
      </c>
      <c r="P27" s="23">
        <v>-3566.2</v>
      </c>
      <c r="Q27" s="23">
        <v>-29149.68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1433711234</v>
      </c>
      <c r="J28" s="23">
        <v>1083634110.72</v>
      </c>
      <c r="K28" s="23">
        <v>350077123.27999997</v>
      </c>
      <c r="L28" s="23">
        <v>1363214446.6500001</v>
      </c>
      <c r="M28" s="23">
        <v>1047253928.12</v>
      </c>
      <c r="N28" s="23">
        <v>315960518.52999997</v>
      </c>
      <c r="O28" s="23">
        <v>293920195.14999998</v>
      </c>
      <c r="P28" s="23">
        <v>116674491.2</v>
      </c>
      <c r="Q28" s="23">
        <v>177245703.94999999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364350.81</v>
      </c>
      <c r="J29" s="23">
        <v>0</v>
      </c>
      <c r="K29" s="23">
        <v>364350.81</v>
      </c>
      <c r="L29" s="23">
        <v>577107.31000000006</v>
      </c>
      <c r="M29" s="23">
        <v>0</v>
      </c>
      <c r="N29" s="23">
        <v>577107.31000000006</v>
      </c>
      <c r="O29" s="23">
        <v>3119820.2</v>
      </c>
      <c r="P29" s="23">
        <v>0</v>
      </c>
      <c r="Q29" s="23">
        <v>3119820.2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364350.81</v>
      </c>
      <c r="J30" s="23">
        <v>0</v>
      </c>
      <c r="K30" s="23">
        <v>364350.81</v>
      </c>
      <c r="L30" s="23">
        <v>577107.31000000006</v>
      </c>
      <c r="M30" s="23">
        <v>0</v>
      </c>
      <c r="N30" s="23">
        <v>577107.31000000006</v>
      </c>
      <c r="O30" s="23">
        <v>3119820.2</v>
      </c>
      <c r="P30" s="23">
        <v>0</v>
      </c>
      <c r="Q30" s="23">
        <v>3119820.2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364350.81</v>
      </c>
      <c r="J31" s="23">
        <v>0</v>
      </c>
      <c r="K31" s="23">
        <v>364350.81</v>
      </c>
      <c r="L31" s="23">
        <v>577107.31000000006</v>
      </c>
      <c r="M31" s="23">
        <v>0</v>
      </c>
      <c r="N31" s="23">
        <v>577107.31000000006</v>
      </c>
      <c r="O31" s="23">
        <v>3119820.2</v>
      </c>
      <c r="P31" s="23">
        <v>0</v>
      </c>
      <c r="Q31" s="23">
        <v>3119820.2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41455453665.580002</v>
      </c>
      <c r="J32" s="23">
        <v>41455453665.580002</v>
      </c>
      <c r="K32" s="23">
        <v>0</v>
      </c>
      <c r="L32" s="23">
        <v>41496751729.129997</v>
      </c>
      <c r="M32" s="23">
        <v>41496751729.129997</v>
      </c>
      <c r="N32" s="23">
        <v>0</v>
      </c>
      <c r="O32" s="23">
        <v>157152795.74000001</v>
      </c>
      <c r="P32" s="23">
        <v>157152795.74000001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41455453665.580002</v>
      </c>
      <c r="J33" s="23">
        <v>41455453665.580002</v>
      </c>
      <c r="K33" s="23">
        <v>0</v>
      </c>
      <c r="L33" s="23">
        <v>41496751729.129997</v>
      </c>
      <c r="M33" s="23">
        <v>41496751729.129997</v>
      </c>
      <c r="N33" s="23">
        <v>0</v>
      </c>
      <c r="O33" s="23">
        <v>157152795.74000001</v>
      </c>
      <c r="P33" s="23">
        <v>157152795.74000001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41455453665.580002</v>
      </c>
      <c r="J34" s="23">
        <v>41455453665.580002</v>
      </c>
      <c r="K34" s="23">
        <v>0</v>
      </c>
      <c r="L34" s="23">
        <v>41496751729.129997</v>
      </c>
      <c r="M34" s="23">
        <v>41496751729.129997</v>
      </c>
      <c r="N34" s="23">
        <v>0</v>
      </c>
      <c r="O34" s="23">
        <v>157152795.74000001</v>
      </c>
      <c r="P34" s="23">
        <v>157152795.74000001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814507774</v>
      </c>
      <c r="J35" s="23">
        <v>661342000</v>
      </c>
      <c r="K35" s="23">
        <v>153165774</v>
      </c>
      <c r="L35" s="23">
        <v>523221360</v>
      </c>
      <c r="M35" s="23">
        <v>464419000</v>
      </c>
      <c r="N35" s="23">
        <v>58802360</v>
      </c>
      <c r="O35" s="23">
        <v>1524863489.5999999</v>
      </c>
      <c r="P35" s="23">
        <v>1348367000</v>
      </c>
      <c r="Q35" s="23">
        <v>176496489.59999999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65058826.25</v>
      </c>
      <c r="J36" s="23">
        <v>64747949.649999999</v>
      </c>
      <c r="K36" s="23">
        <v>310876.59999999998</v>
      </c>
      <c r="L36" s="23">
        <v>81234285.560000002</v>
      </c>
      <c r="M36" s="23">
        <v>81158891.719999999</v>
      </c>
      <c r="N36" s="23">
        <v>75393.84</v>
      </c>
      <c r="O36" s="23">
        <v>63569961.840000004</v>
      </c>
      <c r="P36" s="23">
        <v>63269886.509999998</v>
      </c>
      <c r="Q36" s="23">
        <v>300075.33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46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-1407068.15</v>
      </c>
      <c r="P37" s="23">
        <v>-1394883.5</v>
      </c>
      <c r="Q37" s="23">
        <v>-12184.65</v>
      </c>
    </row>
    <row r="38" spans="5:17" ht="127.5" x14ac:dyDescent="0.2">
      <c r="E38" s="8">
        <f t="shared" si="0"/>
        <v>19</v>
      </c>
      <c r="F38" s="21" t="s">
        <v>65</v>
      </c>
      <c r="G38" s="21" t="s">
        <v>66</v>
      </c>
      <c r="H38" s="22" t="s">
        <v>35</v>
      </c>
      <c r="I38" s="23">
        <v>81560567.769999996</v>
      </c>
      <c r="J38" s="23">
        <v>81544090.359999999</v>
      </c>
      <c r="K38" s="23">
        <v>16477.41</v>
      </c>
      <c r="L38" s="23">
        <v>95813696.079999998</v>
      </c>
      <c r="M38" s="23">
        <v>94186816.879999995</v>
      </c>
      <c r="N38" s="23">
        <v>1626879.2</v>
      </c>
      <c r="O38" s="23">
        <v>1384671.18</v>
      </c>
      <c r="P38" s="23">
        <v>1384549.4</v>
      </c>
      <c r="Q38" s="23">
        <v>121.78</v>
      </c>
    </row>
    <row r="39" spans="5:17" ht="127.5" x14ac:dyDescent="0.2">
      <c r="E39" s="8">
        <f t="shared" si="0"/>
        <v>20</v>
      </c>
      <c r="F39" s="21" t="s">
        <v>65</v>
      </c>
      <c r="G39" s="21" t="s">
        <v>66</v>
      </c>
      <c r="H39" s="22" t="s">
        <v>46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-271188361.95999998</v>
      </c>
      <c r="P39" s="23">
        <v>-269578301.35000002</v>
      </c>
      <c r="Q39" s="23">
        <v>-1610060.61</v>
      </c>
    </row>
    <row r="40" spans="5:17" ht="114.75" x14ac:dyDescent="0.2">
      <c r="E40" s="8">
        <f t="shared" si="0"/>
        <v>21</v>
      </c>
      <c r="F40" s="21" t="s">
        <v>67</v>
      </c>
      <c r="G40" s="21" t="s">
        <v>68</v>
      </c>
      <c r="H40" s="22" t="s">
        <v>35</v>
      </c>
      <c r="I40" s="23">
        <v>52733608.439999998</v>
      </c>
      <c r="J40" s="23">
        <v>51642049.939999998</v>
      </c>
      <c r="K40" s="23">
        <v>1091558.5</v>
      </c>
      <c r="L40" s="23">
        <v>19938373.420000002</v>
      </c>
      <c r="M40" s="23">
        <v>18889201.140000001</v>
      </c>
      <c r="N40" s="23">
        <v>1049172.28</v>
      </c>
      <c r="O40" s="23">
        <v>71836992.579999998</v>
      </c>
      <c r="P40" s="23">
        <v>70493962.549999997</v>
      </c>
      <c r="Q40" s="23">
        <v>1343030.03</v>
      </c>
    </row>
    <row r="41" spans="5:17" ht="89.25" x14ac:dyDescent="0.2">
      <c r="E41" s="8">
        <f t="shared" si="0"/>
        <v>22</v>
      </c>
      <c r="F41" s="21" t="s">
        <v>69</v>
      </c>
      <c r="G41" s="21" t="s">
        <v>70</v>
      </c>
      <c r="H41" s="22"/>
      <c r="I41" s="23">
        <v>1013860776.46</v>
      </c>
      <c r="J41" s="23">
        <v>859276089.95000005</v>
      </c>
      <c r="K41" s="23">
        <v>154584686.50999999</v>
      </c>
      <c r="L41" s="23">
        <v>720207715.05999994</v>
      </c>
      <c r="M41" s="23">
        <v>658653909.74000001</v>
      </c>
      <c r="N41" s="23">
        <v>61553805.32</v>
      </c>
      <c r="O41" s="23">
        <v>1389059685.0899999</v>
      </c>
      <c r="P41" s="23">
        <v>1212542213.6099999</v>
      </c>
      <c r="Q41" s="23">
        <v>176517471.47999999</v>
      </c>
    </row>
    <row r="42" spans="5:17" ht="102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763112000</v>
      </c>
      <c r="P42" s="23">
        <v>763112000</v>
      </c>
      <c r="Q42" s="23">
        <v>0</v>
      </c>
    </row>
    <row r="43" spans="5:17" ht="127.5" x14ac:dyDescent="0.2">
      <c r="E43" s="8">
        <f t="shared" si="0"/>
        <v>24</v>
      </c>
      <c r="F43" s="21" t="s">
        <v>73</v>
      </c>
      <c r="G43" s="21" t="s">
        <v>74</v>
      </c>
      <c r="H43" s="22" t="s">
        <v>35</v>
      </c>
      <c r="I43" s="23">
        <v>553059.09</v>
      </c>
      <c r="J43" s="23">
        <v>553059.09</v>
      </c>
      <c r="K43" s="23">
        <v>0</v>
      </c>
      <c r="L43" s="23">
        <v>718555.25</v>
      </c>
      <c r="M43" s="23">
        <v>718555.25</v>
      </c>
      <c r="N43" s="23">
        <v>0</v>
      </c>
      <c r="O43" s="23">
        <v>8353158.75</v>
      </c>
      <c r="P43" s="23">
        <v>8353158.75</v>
      </c>
      <c r="Q43" s="23">
        <v>0</v>
      </c>
    </row>
    <row r="44" spans="5:17" ht="127.5" x14ac:dyDescent="0.2">
      <c r="E44" s="8">
        <f t="shared" si="0"/>
        <v>25</v>
      </c>
      <c r="F44" s="21" t="s">
        <v>73</v>
      </c>
      <c r="G44" s="21" t="s">
        <v>74</v>
      </c>
      <c r="H44" s="22" t="s">
        <v>46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-14069736.33</v>
      </c>
      <c r="P44" s="23">
        <v>-14069736.33</v>
      </c>
      <c r="Q44" s="23">
        <v>0</v>
      </c>
    </row>
    <row r="45" spans="5:17" ht="114.75" x14ac:dyDescent="0.2">
      <c r="E45" s="8">
        <f t="shared" si="0"/>
        <v>26</v>
      </c>
      <c r="F45" s="21" t="s">
        <v>75</v>
      </c>
      <c r="G45" s="21" t="s">
        <v>76</v>
      </c>
      <c r="H45" s="22" t="s">
        <v>35</v>
      </c>
      <c r="I45" s="23">
        <v>9062809.9600000009</v>
      </c>
      <c r="J45" s="23">
        <v>9062809.9600000009</v>
      </c>
      <c r="K45" s="23">
        <v>0</v>
      </c>
      <c r="L45" s="23">
        <v>0</v>
      </c>
      <c r="M45" s="23">
        <v>0</v>
      </c>
      <c r="N45" s="23">
        <v>0</v>
      </c>
      <c r="O45" s="23">
        <v>31313088.280000001</v>
      </c>
      <c r="P45" s="23">
        <v>31313088.280000001</v>
      </c>
      <c r="Q45" s="23">
        <v>0</v>
      </c>
    </row>
    <row r="46" spans="5:17" ht="102" x14ac:dyDescent="0.2">
      <c r="E46" s="8">
        <f t="shared" si="0"/>
        <v>27</v>
      </c>
      <c r="F46" s="21" t="s">
        <v>77</v>
      </c>
      <c r="G46" s="21" t="s">
        <v>78</v>
      </c>
      <c r="H46" s="22" t="s">
        <v>46</v>
      </c>
      <c r="I46" s="23">
        <v>0</v>
      </c>
      <c r="J46" s="23">
        <v>0</v>
      </c>
      <c r="K46" s="23">
        <v>0</v>
      </c>
      <c r="L46" s="23">
        <v>138424.4</v>
      </c>
      <c r="M46" s="23">
        <v>138424.4</v>
      </c>
      <c r="N46" s="23">
        <v>0</v>
      </c>
      <c r="O46" s="23">
        <v>-12270727.01</v>
      </c>
      <c r="P46" s="23">
        <v>-12270727.01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/>
      <c r="I47" s="23">
        <v>9615869.0500000007</v>
      </c>
      <c r="J47" s="23">
        <v>9615869.0500000007</v>
      </c>
      <c r="K47" s="23">
        <v>0</v>
      </c>
      <c r="L47" s="23">
        <v>856979.65</v>
      </c>
      <c r="M47" s="23">
        <v>856979.65</v>
      </c>
      <c r="N47" s="23">
        <v>0</v>
      </c>
      <c r="O47" s="23">
        <v>776437783.69000006</v>
      </c>
      <c r="P47" s="23">
        <v>776437783.69000006</v>
      </c>
      <c r="Q47" s="23">
        <v>0</v>
      </c>
    </row>
    <row r="48" spans="5:17" ht="89.2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34869000000</v>
      </c>
      <c r="J48" s="23">
        <v>34869000000</v>
      </c>
      <c r="K48" s="23">
        <v>0</v>
      </c>
      <c r="L48" s="23">
        <v>35891000000</v>
      </c>
      <c r="M48" s="23">
        <v>35891000000</v>
      </c>
      <c r="N48" s="23">
        <v>0</v>
      </c>
      <c r="O48" s="23">
        <v>1001000000</v>
      </c>
      <c r="P48" s="23">
        <v>1001000000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30888141.890000001</v>
      </c>
      <c r="J49" s="23">
        <v>30888141.890000001</v>
      </c>
      <c r="K49" s="23">
        <v>0</v>
      </c>
      <c r="L49" s="23">
        <v>32806897.960000001</v>
      </c>
      <c r="M49" s="23">
        <v>32806897.960000001</v>
      </c>
      <c r="N49" s="23">
        <v>0</v>
      </c>
      <c r="O49" s="23">
        <v>630770.14</v>
      </c>
      <c r="P49" s="23">
        <v>630770.14</v>
      </c>
      <c r="Q49" s="23">
        <v>0</v>
      </c>
    </row>
    <row r="50" spans="5:17" ht="89.25" x14ac:dyDescent="0.2">
      <c r="E50" s="8">
        <f t="shared" si="0"/>
        <v>31</v>
      </c>
      <c r="F50" s="21" t="s">
        <v>85</v>
      </c>
      <c r="G50" s="21" t="s">
        <v>82</v>
      </c>
      <c r="H50" s="22"/>
      <c r="I50" s="23">
        <v>34899888141.889999</v>
      </c>
      <c r="J50" s="23">
        <v>34899888141.889999</v>
      </c>
      <c r="K50" s="23">
        <v>0</v>
      </c>
      <c r="L50" s="23">
        <v>35923806897.959999</v>
      </c>
      <c r="M50" s="23">
        <v>35923806897.959999</v>
      </c>
      <c r="N50" s="23">
        <v>0</v>
      </c>
      <c r="O50" s="23">
        <v>1001630770.14</v>
      </c>
      <c r="P50" s="23">
        <v>1001630770.14</v>
      </c>
      <c r="Q50" s="23">
        <v>0</v>
      </c>
    </row>
    <row r="51" spans="5:17" ht="114.75" x14ac:dyDescent="0.2">
      <c r="E51" s="8">
        <f t="shared" si="0"/>
        <v>32</v>
      </c>
      <c r="F51" s="21" t="s">
        <v>86</v>
      </c>
      <c r="G51" s="21" t="s">
        <v>87</v>
      </c>
      <c r="H51" s="22"/>
      <c r="I51" s="23">
        <v>35923364787.400002</v>
      </c>
      <c r="J51" s="23">
        <v>35768780100.889999</v>
      </c>
      <c r="K51" s="23">
        <v>154584686.50999999</v>
      </c>
      <c r="L51" s="23">
        <v>36644871592.669998</v>
      </c>
      <c r="M51" s="23">
        <v>36583317787.349998</v>
      </c>
      <c r="N51" s="23">
        <v>61553805.32</v>
      </c>
      <c r="O51" s="23">
        <v>3167128238.9200001</v>
      </c>
      <c r="P51" s="23">
        <v>2990610767.4400001</v>
      </c>
      <c r="Q51" s="23">
        <v>176517471.47999999</v>
      </c>
    </row>
    <row r="52" spans="5:17" ht="38.25" x14ac:dyDescent="0.2">
      <c r="E52" s="8">
        <f t="shared" si="0"/>
        <v>33</v>
      </c>
      <c r="F52" s="21" t="s">
        <v>88</v>
      </c>
      <c r="G52" s="21" t="s">
        <v>89</v>
      </c>
      <c r="H52" s="22" t="s">
        <v>35</v>
      </c>
      <c r="I52" s="23">
        <v>7396687188.3999996</v>
      </c>
      <c r="J52" s="23">
        <v>58478266.600000001</v>
      </c>
      <c r="K52" s="23">
        <v>7338208921.8000002</v>
      </c>
      <c r="L52" s="23">
        <v>7448635703.3599997</v>
      </c>
      <c r="M52" s="23">
        <v>64187244.539999999</v>
      </c>
      <c r="N52" s="23">
        <v>7384448458.8199997</v>
      </c>
      <c r="O52" s="23">
        <v>448018164.44</v>
      </c>
      <c r="P52" s="23">
        <v>12629837.6</v>
      </c>
      <c r="Q52" s="23">
        <v>435388326.83999997</v>
      </c>
    </row>
    <row r="53" spans="5:17" ht="25.5" x14ac:dyDescent="0.2">
      <c r="E53" s="8">
        <f t="shared" si="0"/>
        <v>34</v>
      </c>
      <c r="F53" s="21" t="s">
        <v>90</v>
      </c>
      <c r="G53" s="21" t="s">
        <v>91</v>
      </c>
      <c r="H53" s="22" t="s">
        <v>46</v>
      </c>
      <c r="I53" s="23">
        <v>130706.85</v>
      </c>
      <c r="J53" s="23">
        <v>0</v>
      </c>
      <c r="K53" s="23">
        <v>130706.85</v>
      </c>
      <c r="L53" s="23">
        <v>197177.15</v>
      </c>
      <c r="M53" s="23">
        <v>0</v>
      </c>
      <c r="N53" s="23">
        <v>197177.15</v>
      </c>
      <c r="O53" s="23">
        <v>-2788253.8</v>
      </c>
      <c r="P53" s="23">
        <v>0</v>
      </c>
      <c r="Q53" s="23">
        <v>-2788253.8</v>
      </c>
    </row>
    <row r="54" spans="5:17" ht="25.5" x14ac:dyDescent="0.2">
      <c r="E54" s="8">
        <f t="shared" si="0"/>
        <v>35</v>
      </c>
      <c r="F54" s="21" t="s">
        <v>92</v>
      </c>
      <c r="G54" s="21" t="s">
        <v>93</v>
      </c>
      <c r="H54" s="22"/>
      <c r="I54" s="23">
        <v>7396817895.25</v>
      </c>
      <c r="J54" s="23">
        <v>58478266.600000001</v>
      </c>
      <c r="K54" s="23">
        <v>7338339628.6499996</v>
      </c>
      <c r="L54" s="23">
        <v>7448832880.5100002</v>
      </c>
      <c r="M54" s="23">
        <v>64187244.539999999</v>
      </c>
      <c r="N54" s="23">
        <v>7384645635.9700003</v>
      </c>
      <c r="O54" s="23">
        <v>445229910.63999999</v>
      </c>
      <c r="P54" s="23">
        <v>12629837.6</v>
      </c>
      <c r="Q54" s="23">
        <v>432600073.04000002</v>
      </c>
    </row>
    <row r="55" spans="5:17" x14ac:dyDescent="0.2">
      <c r="E55" s="8">
        <f t="shared" si="0"/>
        <v>36</v>
      </c>
      <c r="F55" s="21" t="s">
        <v>94</v>
      </c>
      <c r="G55" s="21" t="s">
        <v>95</v>
      </c>
      <c r="H55" s="22"/>
      <c r="I55" s="23">
        <v>7396817895.25</v>
      </c>
      <c r="J55" s="23">
        <v>58478266.600000001</v>
      </c>
      <c r="K55" s="23">
        <v>7338339628.6499996</v>
      </c>
      <c r="L55" s="23">
        <v>7448832880.5100002</v>
      </c>
      <c r="M55" s="23">
        <v>64187244.539999999</v>
      </c>
      <c r="N55" s="23">
        <v>7384645635.9700003</v>
      </c>
      <c r="O55" s="23">
        <v>445229910.63999999</v>
      </c>
      <c r="P55" s="23">
        <v>12629837.6</v>
      </c>
      <c r="Q55" s="23">
        <v>432600073.04000002</v>
      </c>
    </row>
    <row r="56" spans="5:17" ht="38.25" x14ac:dyDescent="0.2">
      <c r="E56" s="8">
        <f t="shared" si="0"/>
        <v>37</v>
      </c>
      <c r="F56" s="21" t="s">
        <v>96</v>
      </c>
      <c r="G56" s="21" t="s">
        <v>97</v>
      </c>
      <c r="H56" s="22" t="s">
        <v>35</v>
      </c>
      <c r="I56" s="23">
        <v>515639055</v>
      </c>
      <c r="J56" s="23">
        <v>359595000</v>
      </c>
      <c r="K56" s="23">
        <v>156044055</v>
      </c>
      <c r="L56" s="23">
        <v>515639055</v>
      </c>
      <c r="M56" s="23">
        <v>359595000</v>
      </c>
      <c r="N56" s="23">
        <v>156044055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68412845</v>
      </c>
      <c r="J57" s="23">
        <v>68412845</v>
      </c>
      <c r="K57" s="23">
        <v>0</v>
      </c>
      <c r="L57" s="23">
        <v>58758810.670000002</v>
      </c>
      <c r="M57" s="23">
        <v>58758810.670000002</v>
      </c>
      <c r="N57" s="23">
        <v>0</v>
      </c>
      <c r="O57" s="23">
        <v>12853681.890000001</v>
      </c>
      <c r="P57" s="23">
        <v>12853681.890000001</v>
      </c>
      <c r="Q57" s="23">
        <v>0</v>
      </c>
    </row>
    <row r="58" spans="5:17" ht="38.25" x14ac:dyDescent="0.2">
      <c r="E58" s="8">
        <f t="shared" si="0"/>
        <v>39</v>
      </c>
      <c r="F58" s="21" t="s">
        <v>100</v>
      </c>
      <c r="G58" s="21" t="s">
        <v>101</v>
      </c>
      <c r="H58" s="22"/>
      <c r="I58" s="23">
        <v>584051900</v>
      </c>
      <c r="J58" s="23">
        <v>428007845</v>
      </c>
      <c r="K58" s="23">
        <v>156044055</v>
      </c>
      <c r="L58" s="23">
        <v>574397865.66999996</v>
      </c>
      <c r="M58" s="23">
        <v>418353810.67000002</v>
      </c>
      <c r="N58" s="23">
        <v>156044055</v>
      </c>
      <c r="O58" s="23">
        <v>12853681.890000001</v>
      </c>
      <c r="P58" s="23">
        <v>12853681.890000001</v>
      </c>
      <c r="Q58" s="23">
        <v>0</v>
      </c>
    </row>
    <row r="59" spans="5:17" ht="25.5" x14ac:dyDescent="0.2">
      <c r="E59" s="8">
        <f t="shared" si="0"/>
        <v>40</v>
      </c>
      <c r="F59" s="21" t="s">
        <v>102</v>
      </c>
      <c r="G59" s="21" t="s">
        <v>103</v>
      </c>
      <c r="H59" s="22" t="s">
        <v>35</v>
      </c>
      <c r="I59" s="23">
        <v>436258.98</v>
      </c>
      <c r="J59" s="23">
        <v>436258.98</v>
      </c>
      <c r="K59" s="23">
        <v>0</v>
      </c>
      <c r="L59" s="23">
        <v>9386258.9800000004</v>
      </c>
      <c r="M59" s="23">
        <v>9386258.9800000004</v>
      </c>
      <c r="N59" s="23">
        <v>0</v>
      </c>
      <c r="O59" s="23">
        <v>10200000</v>
      </c>
      <c r="P59" s="23">
        <v>10200000</v>
      </c>
      <c r="Q59" s="23">
        <v>0</v>
      </c>
    </row>
    <row r="60" spans="5:17" x14ac:dyDescent="0.2">
      <c r="E60" s="8">
        <f t="shared" si="0"/>
        <v>41</v>
      </c>
      <c r="F60" s="21" t="s">
        <v>104</v>
      </c>
      <c r="G60" s="21"/>
      <c r="H60" s="22"/>
      <c r="I60" s="23">
        <v>436258.98</v>
      </c>
      <c r="J60" s="23">
        <v>436258.98</v>
      </c>
      <c r="K60" s="23">
        <v>0</v>
      </c>
      <c r="L60" s="23">
        <v>9386258.9800000004</v>
      </c>
      <c r="M60" s="23">
        <v>9386258.9800000004</v>
      </c>
      <c r="N60" s="23">
        <v>0</v>
      </c>
      <c r="O60" s="23">
        <v>10200000</v>
      </c>
      <c r="P60" s="23">
        <v>10200000</v>
      </c>
      <c r="Q60" s="23">
        <v>0</v>
      </c>
    </row>
    <row r="61" spans="5:17" ht="38.25" x14ac:dyDescent="0.2">
      <c r="E61" s="8">
        <f t="shared" si="0"/>
        <v>42</v>
      </c>
      <c r="F61" s="21" t="s">
        <v>105</v>
      </c>
      <c r="G61" s="21" t="s">
        <v>101</v>
      </c>
      <c r="H61" s="22"/>
      <c r="I61" s="23">
        <v>584488158.98000002</v>
      </c>
      <c r="J61" s="23">
        <v>428444103.98000002</v>
      </c>
      <c r="K61" s="23">
        <v>156044055</v>
      </c>
      <c r="L61" s="23">
        <v>583784124.64999998</v>
      </c>
      <c r="M61" s="23">
        <v>427740069.64999998</v>
      </c>
      <c r="N61" s="23">
        <v>156044055</v>
      </c>
      <c r="O61" s="23">
        <v>23053681.890000001</v>
      </c>
      <c r="P61" s="23">
        <v>23053681.890000001</v>
      </c>
      <c r="Q61" s="23">
        <v>0</v>
      </c>
    </row>
    <row r="62" spans="5:17" ht="25.5" x14ac:dyDescent="0.2">
      <c r="E62" s="8">
        <f t="shared" si="0"/>
        <v>43</v>
      </c>
      <c r="F62" s="21" t="s">
        <v>106</v>
      </c>
      <c r="G62" s="21" t="s">
        <v>32</v>
      </c>
      <c r="H62" s="22"/>
      <c r="I62" s="23">
        <v>86794200092.020004</v>
      </c>
      <c r="J62" s="23">
        <v>78794790247.770004</v>
      </c>
      <c r="K62" s="23">
        <v>7999409844.25</v>
      </c>
      <c r="L62" s="23">
        <v>87538031880.919998</v>
      </c>
      <c r="M62" s="23">
        <v>79619250758.789993</v>
      </c>
      <c r="N62" s="23">
        <v>7918781122.1300001</v>
      </c>
      <c r="O62" s="23">
        <v>4089604642.54</v>
      </c>
      <c r="P62" s="23">
        <v>3300121573.8699999</v>
      </c>
      <c r="Q62" s="23">
        <v>789483068.66999996</v>
      </c>
    </row>
    <row r="63" spans="5:17" x14ac:dyDescent="0.2">
      <c r="E63" s="8">
        <f t="shared" si="0"/>
        <v>44</v>
      </c>
      <c r="F63" s="21" t="s">
        <v>107</v>
      </c>
      <c r="G63" s="21" t="s">
        <v>108</v>
      </c>
      <c r="H63" s="22"/>
      <c r="I63" s="23"/>
      <c r="J63" s="23"/>
      <c r="K63" s="23"/>
      <c r="L63" s="23"/>
      <c r="M63" s="23"/>
      <c r="N63" s="23"/>
      <c r="O63" s="23"/>
      <c r="P63" s="23"/>
      <c r="Q63" s="23"/>
    </row>
    <row r="64" spans="5:17" ht="38.25" x14ac:dyDescent="0.2">
      <c r="E64" s="8">
        <f t="shared" si="0"/>
        <v>45</v>
      </c>
      <c r="F64" s="21" t="s">
        <v>109</v>
      </c>
      <c r="G64" s="21" t="s">
        <v>110</v>
      </c>
      <c r="H64" s="22" t="s">
        <v>35</v>
      </c>
      <c r="I64" s="23">
        <v>6000000</v>
      </c>
      <c r="J64" s="23">
        <v>6000000</v>
      </c>
      <c r="K64" s="23">
        <v>0</v>
      </c>
      <c r="L64" s="23">
        <v>0</v>
      </c>
      <c r="M64" s="23">
        <v>0</v>
      </c>
      <c r="N64" s="23">
        <v>0</v>
      </c>
      <c r="O64" s="23">
        <v>70465050</v>
      </c>
      <c r="P64" s="23">
        <v>6470000</v>
      </c>
      <c r="Q64" s="23">
        <v>63995050</v>
      </c>
    </row>
    <row r="65" spans="5:17" ht="89.25" x14ac:dyDescent="0.2">
      <c r="E65" s="8">
        <f t="shared" si="0"/>
        <v>46</v>
      </c>
      <c r="F65" s="21" t="s">
        <v>111</v>
      </c>
      <c r="G65" s="21" t="s">
        <v>112</v>
      </c>
      <c r="H65" s="22" t="s">
        <v>35</v>
      </c>
      <c r="I65" s="23">
        <v>97422124.469999999</v>
      </c>
      <c r="J65" s="23">
        <v>94399095.950000003</v>
      </c>
      <c r="K65" s="23">
        <v>3023028.52</v>
      </c>
      <c r="L65" s="23">
        <v>72741287.980000004</v>
      </c>
      <c r="M65" s="23">
        <v>67254941.540000007</v>
      </c>
      <c r="N65" s="23">
        <v>5486346.4400000004</v>
      </c>
      <c r="O65" s="23">
        <v>955076761.63</v>
      </c>
      <c r="P65" s="23">
        <v>868317891.5</v>
      </c>
      <c r="Q65" s="23">
        <v>86758870.129999995</v>
      </c>
    </row>
    <row r="66" spans="5:17" ht="114.75" x14ac:dyDescent="0.2">
      <c r="E66" s="8">
        <f t="shared" si="0"/>
        <v>47</v>
      </c>
      <c r="F66" s="21" t="s">
        <v>113</v>
      </c>
      <c r="G66" s="21" t="s">
        <v>114</v>
      </c>
      <c r="H66" s="22" t="s">
        <v>35</v>
      </c>
      <c r="I66" s="23">
        <v>494153.97</v>
      </c>
      <c r="J66" s="23">
        <v>494153.97</v>
      </c>
      <c r="K66" s="23">
        <v>0</v>
      </c>
      <c r="L66" s="23">
        <v>1092382.8</v>
      </c>
      <c r="M66" s="23">
        <v>1092382.8</v>
      </c>
      <c r="N66" s="23">
        <v>0</v>
      </c>
      <c r="O66" s="23">
        <v>108822.56</v>
      </c>
      <c r="P66" s="23">
        <v>108822.56</v>
      </c>
      <c r="Q66" s="23">
        <v>0</v>
      </c>
    </row>
    <row r="67" spans="5:17" ht="114.75" x14ac:dyDescent="0.2">
      <c r="E67" s="8">
        <f t="shared" si="0"/>
        <v>48</v>
      </c>
      <c r="F67" s="21" t="s">
        <v>113</v>
      </c>
      <c r="G67" s="21" t="s">
        <v>114</v>
      </c>
      <c r="H67" s="22" t="s">
        <v>46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-9518902.7300000004</v>
      </c>
      <c r="P67" s="23">
        <v>-9518902.7300000004</v>
      </c>
      <c r="Q67" s="23">
        <v>0</v>
      </c>
    </row>
    <row r="68" spans="5:17" ht="102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16519848.869999999</v>
      </c>
      <c r="J68" s="23">
        <v>15720003.67</v>
      </c>
      <c r="K68" s="23">
        <v>799845.2</v>
      </c>
      <c r="L68" s="23">
        <v>15823376.039999999</v>
      </c>
      <c r="M68" s="23">
        <v>15217326.92</v>
      </c>
      <c r="N68" s="23">
        <v>606049.12</v>
      </c>
      <c r="O68" s="23">
        <v>44030815.090000004</v>
      </c>
      <c r="P68" s="23">
        <v>42864953.200000003</v>
      </c>
      <c r="Q68" s="23">
        <v>1165861.8899999999</v>
      </c>
    </row>
    <row r="69" spans="5:17" ht="102" x14ac:dyDescent="0.2">
      <c r="E69" s="8">
        <f t="shared" si="0"/>
        <v>50</v>
      </c>
      <c r="F69" s="21" t="s">
        <v>117</v>
      </c>
      <c r="G69" s="21" t="s">
        <v>118</v>
      </c>
      <c r="H69" s="22" t="s">
        <v>46</v>
      </c>
      <c r="I69" s="23">
        <v>1489248.12</v>
      </c>
      <c r="J69" s="23">
        <v>1432621.65</v>
      </c>
      <c r="K69" s="23">
        <v>56626.47</v>
      </c>
      <c r="L69" s="23">
        <v>7074342.9000000004</v>
      </c>
      <c r="M69" s="23">
        <v>7054660.6699999999</v>
      </c>
      <c r="N69" s="23">
        <v>19682.23</v>
      </c>
      <c r="O69" s="23">
        <v>-113075103.97</v>
      </c>
      <c r="P69" s="23">
        <v>-108254087.56</v>
      </c>
      <c r="Q69" s="23">
        <v>-4821016.41</v>
      </c>
    </row>
    <row r="70" spans="5:17" ht="89.25" x14ac:dyDescent="0.2">
      <c r="E70" s="8">
        <f t="shared" si="0"/>
        <v>51</v>
      </c>
      <c r="F70" s="21" t="s">
        <v>119</v>
      </c>
      <c r="G70" s="21" t="s">
        <v>112</v>
      </c>
      <c r="H70" s="22"/>
      <c r="I70" s="23">
        <v>121925375.43000001</v>
      </c>
      <c r="J70" s="23">
        <v>118045875.23999999</v>
      </c>
      <c r="K70" s="23">
        <v>3879500.19</v>
      </c>
      <c r="L70" s="23">
        <v>96731389.719999999</v>
      </c>
      <c r="M70" s="23">
        <v>90619311.930000007</v>
      </c>
      <c r="N70" s="23">
        <v>6112077.79</v>
      </c>
      <c r="O70" s="23">
        <v>947087442.58000004</v>
      </c>
      <c r="P70" s="23">
        <v>799988676.97000003</v>
      </c>
      <c r="Q70" s="23">
        <v>147098765.61000001</v>
      </c>
    </row>
    <row r="71" spans="5:17" ht="89.25" x14ac:dyDescent="0.2">
      <c r="E71" s="8">
        <f t="shared" si="0"/>
        <v>52</v>
      </c>
      <c r="F71" s="21" t="s">
        <v>120</v>
      </c>
      <c r="G71" s="21" t="s">
        <v>121</v>
      </c>
      <c r="H71" s="22" t="s">
        <v>35</v>
      </c>
      <c r="I71" s="23">
        <v>0</v>
      </c>
      <c r="J71" s="23">
        <v>0</v>
      </c>
      <c r="K71" s="23">
        <v>0</v>
      </c>
      <c r="L71" s="23">
        <v>69702.5</v>
      </c>
      <c r="M71" s="23">
        <v>69702.5</v>
      </c>
      <c r="N71" s="23">
        <v>0</v>
      </c>
      <c r="O71" s="23">
        <v>0</v>
      </c>
      <c r="P71" s="23">
        <v>0</v>
      </c>
      <c r="Q71" s="23">
        <v>0</v>
      </c>
    </row>
    <row r="72" spans="5:17" ht="114.75" x14ac:dyDescent="0.2">
      <c r="E72" s="8">
        <f t="shared" si="0"/>
        <v>53</v>
      </c>
      <c r="F72" s="21" t="s">
        <v>122</v>
      </c>
      <c r="G72" s="21" t="s">
        <v>123</v>
      </c>
      <c r="H72" s="22" t="s">
        <v>35</v>
      </c>
      <c r="I72" s="23">
        <v>511.78</v>
      </c>
      <c r="J72" s="23">
        <v>511.78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</row>
    <row r="73" spans="5:17" ht="102" x14ac:dyDescent="0.2">
      <c r="E73" s="8">
        <f t="shared" si="0"/>
        <v>54</v>
      </c>
      <c r="F73" s="21" t="s">
        <v>124</v>
      </c>
      <c r="G73" s="21" t="s">
        <v>125</v>
      </c>
      <c r="H73" s="22" t="s">
        <v>35</v>
      </c>
      <c r="I73" s="23">
        <v>194.78</v>
      </c>
      <c r="J73" s="23">
        <v>194.78</v>
      </c>
      <c r="K73" s="23">
        <v>0</v>
      </c>
      <c r="L73" s="23">
        <v>3031.44</v>
      </c>
      <c r="M73" s="23">
        <v>3031.44</v>
      </c>
      <c r="N73" s="23">
        <v>0</v>
      </c>
      <c r="O73" s="23">
        <v>0</v>
      </c>
      <c r="P73" s="23">
        <v>0</v>
      </c>
      <c r="Q73" s="23">
        <v>0</v>
      </c>
    </row>
    <row r="74" spans="5:17" ht="89.25" x14ac:dyDescent="0.2">
      <c r="E74" s="8">
        <f t="shared" si="0"/>
        <v>55</v>
      </c>
      <c r="F74" s="21" t="s">
        <v>126</v>
      </c>
      <c r="G74" s="21" t="s">
        <v>127</v>
      </c>
      <c r="H74" s="22" t="s">
        <v>46</v>
      </c>
      <c r="I74" s="23">
        <v>565.53</v>
      </c>
      <c r="J74" s="23">
        <v>565.53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</row>
    <row r="75" spans="5:17" ht="89.25" x14ac:dyDescent="0.2">
      <c r="E75" s="8">
        <f t="shared" si="0"/>
        <v>56</v>
      </c>
      <c r="F75" s="21" t="s">
        <v>128</v>
      </c>
      <c r="G75" s="21" t="s">
        <v>129</v>
      </c>
      <c r="H75" s="22"/>
      <c r="I75" s="23">
        <v>1272.0899999999999</v>
      </c>
      <c r="J75" s="23">
        <v>1272.0899999999999</v>
      </c>
      <c r="K75" s="23">
        <v>0</v>
      </c>
      <c r="L75" s="23">
        <v>72733.94</v>
      </c>
      <c r="M75" s="23">
        <v>72733.94</v>
      </c>
      <c r="N75" s="23">
        <v>0</v>
      </c>
      <c r="O75" s="23">
        <v>0</v>
      </c>
      <c r="P75" s="23">
        <v>0</v>
      </c>
      <c r="Q75" s="23">
        <v>0</v>
      </c>
    </row>
    <row r="76" spans="5:17" ht="76.5" x14ac:dyDescent="0.2">
      <c r="E76" s="8">
        <f t="shared" si="0"/>
        <v>57</v>
      </c>
      <c r="F76" s="21" t="s">
        <v>130</v>
      </c>
      <c r="G76" s="21" t="s">
        <v>131</v>
      </c>
      <c r="H76" s="22" t="s">
        <v>35</v>
      </c>
      <c r="I76" s="23">
        <v>23334</v>
      </c>
      <c r="J76" s="23">
        <v>23334</v>
      </c>
      <c r="K76" s="23">
        <v>0</v>
      </c>
      <c r="L76" s="23">
        <v>46668</v>
      </c>
      <c r="M76" s="23">
        <v>46668</v>
      </c>
      <c r="N76" s="23">
        <v>0</v>
      </c>
      <c r="O76" s="23">
        <v>2937957.93</v>
      </c>
      <c r="P76" s="23">
        <v>2937957.93</v>
      </c>
      <c r="Q76" s="23">
        <v>0</v>
      </c>
    </row>
    <row r="77" spans="5:17" ht="102" x14ac:dyDescent="0.2">
      <c r="E77" s="8">
        <f t="shared" si="0"/>
        <v>58</v>
      </c>
      <c r="F77" s="21" t="s">
        <v>132</v>
      </c>
      <c r="G77" s="21" t="s">
        <v>133</v>
      </c>
      <c r="H77" s="22" t="s">
        <v>35</v>
      </c>
      <c r="I77" s="23">
        <v>567.72</v>
      </c>
      <c r="J77" s="23">
        <v>567.72</v>
      </c>
      <c r="K77" s="23">
        <v>0</v>
      </c>
      <c r="L77" s="23">
        <v>2554.56</v>
      </c>
      <c r="M77" s="23">
        <v>2554.56</v>
      </c>
      <c r="N77" s="23">
        <v>0</v>
      </c>
      <c r="O77" s="23">
        <v>0</v>
      </c>
      <c r="P77" s="23">
        <v>0</v>
      </c>
      <c r="Q77" s="23">
        <v>0</v>
      </c>
    </row>
    <row r="78" spans="5:17" ht="102" x14ac:dyDescent="0.2">
      <c r="E78" s="8">
        <f t="shared" si="0"/>
        <v>59</v>
      </c>
      <c r="F78" s="21" t="s">
        <v>132</v>
      </c>
      <c r="G78" s="21" t="s">
        <v>133</v>
      </c>
      <c r="H78" s="22" t="s">
        <v>46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-52240.89</v>
      </c>
      <c r="P78" s="23">
        <v>-52240.89</v>
      </c>
      <c r="Q78" s="23">
        <v>0</v>
      </c>
    </row>
    <row r="79" spans="5:17" ht="89.25" x14ac:dyDescent="0.2">
      <c r="E79" s="8">
        <f t="shared" si="0"/>
        <v>60</v>
      </c>
      <c r="F79" s="21" t="s">
        <v>134</v>
      </c>
      <c r="G79" s="21" t="s">
        <v>135</v>
      </c>
      <c r="H79" s="22" t="s">
        <v>35</v>
      </c>
      <c r="I79" s="23">
        <v>43715.5</v>
      </c>
      <c r="J79" s="23">
        <v>43715.5</v>
      </c>
      <c r="K79" s="23">
        <v>0</v>
      </c>
      <c r="L79" s="23">
        <v>43988.42</v>
      </c>
      <c r="M79" s="23">
        <v>43988.42</v>
      </c>
      <c r="N79" s="23">
        <v>0</v>
      </c>
      <c r="O79" s="23">
        <v>43715.5</v>
      </c>
      <c r="P79" s="23">
        <v>43715.5</v>
      </c>
      <c r="Q79" s="23">
        <v>0</v>
      </c>
    </row>
    <row r="80" spans="5:17" ht="89.25" x14ac:dyDescent="0.2">
      <c r="E80" s="8">
        <f t="shared" si="0"/>
        <v>61</v>
      </c>
      <c r="F80" s="21" t="s">
        <v>136</v>
      </c>
      <c r="G80" s="21" t="s">
        <v>137</v>
      </c>
      <c r="H80" s="22" t="s">
        <v>46</v>
      </c>
      <c r="I80" s="23">
        <v>1015.04</v>
      </c>
      <c r="J80" s="23">
        <v>1015.04</v>
      </c>
      <c r="K80" s="23">
        <v>0</v>
      </c>
      <c r="L80" s="23">
        <v>4.3</v>
      </c>
      <c r="M80" s="23">
        <v>4.3</v>
      </c>
      <c r="N80" s="23">
        <v>0</v>
      </c>
      <c r="O80" s="23">
        <v>-53954.48</v>
      </c>
      <c r="P80" s="23">
        <v>-53954.48</v>
      </c>
      <c r="Q80" s="23">
        <v>0</v>
      </c>
    </row>
    <row r="81" spans="5:17" ht="76.5" x14ac:dyDescent="0.2">
      <c r="E81" s="8">
        <f t="shared" si="0"/>
        <v>62</v>
      </c>
      <c r="F81" s="21" t="s">
        <v>138</v>
      </c>
      <c r="G81" s="21" t="s">
        <v>139</v>
      </c>
      <c r="H81" s="22"/>
      <c r="I81" s="23">
        <v>68632.259999999995</v>
      </c>
      <c r="J81" s="23">
        <v>68632.259999999995</v>
      </c>
      <c r="K81" s="23">
        <v>0</v>
      </c>
      <c r="L81" s="23">
        <v>93215.28</v>
      </c>
      <c r="M81" s="23">
        <v>93215.28</v>
      </c>
      <c r="N81" s="23">
        <v>0</v>
      </c>
      <c r="O81" s="23">
        <v>2875478.06</v>
      </c>
      <c r="P81" s="23">
        <v>2875478.06</v>
      </c>
      <c r="Q81" s="23">
        <v>0</v>
      </c>
    </row>
    <row r="82" spans="5:17" ht="76.5" x14ac:dyDescent="0.2">
      <c r="E82" s="8">
        <f t="shared" si="0"/>
        <v>63</v>
      </c>
      <c r="F82" s="21" t="s">
        <v>140</v>
      </c>
      <c r="G82" s="21" t="s">
        <v>141</v>
      </c>
      <c r="H82" s="22"/>
      <c r="I82" s="23">
        <v>121995279.78</v>
      </c>
      <c r="J82" s="23">
        <v>118115779.59</v>
      </c>
      <c r="K82" s="23">
        <v>3879500.19</v>
      </c>
      <c r="L82" s="23">
        <v>96897338.939999998</v>
      </c>
      <c r="M82" s="23">
        <v>90785261.150000006</v>
      </c>
      <c r="N82" s="23">
        <v>6112077.79</v>
      </c>
      <c r="O82" s="23">
        <v>949962920.63999999</v>
      </c>
      <c r="P82" s="23">
        <v>802864155.02999997</v>
      </c>
      <c r="Q82" s="23">
        <v>147098765.61000001</v>
      </c>
    </row>
    <row r="83" spans="5:17" ht="76.5" x14ac:dyDescent="0.2">
      <c r="E83" s="8">
        <f t="shared" si="0"/>
        <v>64</v>
      </c>
      <c r="F83" s="21" t="s">
        <v>142</v>
      </c>
      <c r="G83" s="21" t="s">
        <v>143</v>
      </c>
      <c r="H83" s="22" t="s">
        <v>35</v>
      </c>
      <c r="I83" s="23">
        <v>55777512.840000004</v>
      </c>
      <c r="J83" s="23">
        <v>55777512.840000004</v>
      </c>
      <c r="K83" s="23">
        <v>0</v>
      </c>
      <c r="L83" s="23">
        <v>74815517.200000003</v>
      </c>
      <c r="M83" s="23">
        <v>74815517.200000003</v>
      </c>
      <c r="N83" s="23">
        <v>0</v>
      </c>
      <c r="O83" s="23">
        <v>607992774.62</v>
      </c>
      <c r="P83" s="23">
        <v>607992774.62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144</v>
      </c>
      <c r="G84" s="21" t="s">
        <v>145</v>
      </c>
      <c r="H84" s="22" t="s">
        <v>35</v>
      </c>
      <c r="I84" s="23">
        <v>8611624.9499999993</v>
      </c>
      <c r="J84" s="23">
        <v>8611624.9499999993</v>
      </c>
      <c r="K84" s="23">
        <v>0</v>
      </c>
      <c r="L84" s="23">
        <v>11473298.34</v>
      </c>
      <c r="M84" s="23">
        <v>11473298.34</v>
      </c>
      <c r="N84" s="23">
        <v>0</v>
      </c>
      <c r="O84" s="23">
        <v>50618127.030000001</v>
      </c>
      <c r="P84" s="23">
        <v>50618127.030000001</v>
      </c>
      <c r="Q84" s="23">
        <v>0</v>
      </c>
    </row>
    <row r="85" spans="5:17" ht="102" x14ac:dyDescent="0.2">
      <c r="E85" s="8">
        <f t="shared" si="1"/>
        <v>66</v>
      </c>
      <c r="F85" s="21" t="s">
        <v>144</v>
      </c>
      <c r="G85" s="21" t="s">
        <v>145</v>
      </c>
      <c r="H85" s="22" t="s">
        <v>46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-16158153.550000001</v>
      </c>
      <c r="P85" s="23">
        <v>-16158153.550000001</v>
      </c>
      <c r="Q85" s="23">
        <v>0</v>
      </c>
    </row>
    <row r="86" spans="5:17" ht="89.25" x14ac:dyDescent="0.2">
      <c r="E86" s="8">
        <f t="shared" si="1"/>
        <v>67</v>
      </c>
      <c r="F86" s="21" t="s">
        <v>146</v>
      </c>
      <c r="G86" s="21" t="s">
        <v>147</v>
      </c>
      <c r="H86" s="22" t="s">
        <v>35</v>
      </c>
      <c r="I86" s="23">
        <v>21620245.579999998</v>
      </c>
      <c r="J86" s="23">
        <v>21620245.579999998</v>
      </c>
      <c r="K86" s="23">
        <v>0</v>
      </c>
      <c r="L86" s="23">
        <v>17152706.280000001</v>
      </c>
      <c r="M86" s="23">
        <v>17152706.280000001</v>
      </c>
      <c r="N86" s="23">
        <v>0</v>
      </c>
      <c r="O86" s="23">
        <v>97097245.159999996</v>
      </c>
      <c r="P86" s="23">
        <v>97097245.159999996</v>
      </c>
      <c r="Q86" s="23">
        <v>0</v>
      </c>
    </row>
    <row r="87" spans="5:17" ht="89.25" x14ac:dyDescent="0.2">
      <c r="E87" s="8">
        <f t="shared" si="1"/>
        <v>68</v>
      </c>
      <c r="F87" s="21" t="s">
        <v>148</v>
      </c>
      <c r="G87" s="21" t="s">
        <v>149</v>
      </c>
      <c r="H87" s="22" t="s">
        <v>46</v>
      </c>
      <c r="I87" s="23">
        <v>19564612.140000001</v>
      </c>
      <c r="J87" s="23">
        <v>19564612.140000001</v>
      </c>
      <c r="K87" s="23">
        <v>0</v>
      </c>
      <c r="L87" s="23">
        <v>24341573.199999999</v>
      </c>
      <c r="M87" s="23">
        <v>24341573.199999999</v>
      </c>
      <c r="N87" s="23">
        <v>0</v>
      </c>
      <c r="O87" s="23">
        <v>-284662944.35000002</v>
      </c>
      <c r="P87" s="23">
        <v>-284662944.35000002</v>
      </c>
      <c r="Q87" s="23">
        <v>0</v>
      </c>
    </row>
    <row r="88" spans="5:17" ht="76.5" x14ac:dyDescent="0.2">
      <c r="E88" s="8">
        <f t="shared" si="1"/>
        <v>69</v>
      </c>
      <c r="F88" s="21" t="s">
        <v>150</v>
      </c>
      <c r="G88" s="21" t="s">
        <v>143</v>
      </c>
      <c r="H88" s="22"/>
      <c r="I88" s="23">
        <v>105573995.51000001</v>
      </c>
      <c r="J88" s="23">
        <v>105573995.51000001</v>
      </c>
      <c r="K88" s="23">
        <v>0</v>
      </c>
      <c r="L88" s="23">
        <v>127783095.02</v>
      </c>
      <c r="M88" s="23">
        <v>127783095.02</v>
      </c>
      <c r="N88" s="23">
        <v>0</v>
      </c>
      <c r="O88" s="23">
        <v>454887048.91000003</v>
      </c>
      <c r="P88" s="23">
        <v>454887048.91000003</v>
      </c>
      <c r="Q88" s="23">
        <v>0</v>
      </c>
    </row>
    <row r="89" spans="5:17" ht="76.5" x14ac:dyDescent="0.2">
      <c r="E89" s="8">
        <f t="shared" si="1"/>
        <v>70</v>
      </c>
      <c r="F89" s="21" t="s">
        <v>151</v>
      </c>
      <c r="G89" s="21" t="s">
        <v>152</v>
      </c>
      <c r="H89" s="22" t="s">
        <v>35</v>
      </c>
      <c r="I89" s="23">
        <v>2965727.79</v>
      </c>
      <c r="J89" s="23">
        <v>2965727.79</v>
      </c>
      <c r="K89" s="23">
        <v>0</v>
      </c>
      <c r="L89" s="23">
        <v>15964175.58</v>
      </c>
      <c r="M89" s="23">
        <v>15964175.58</v>
      </c>
      <c r="N89" s="23">
        <v>0</v>
      </c>
      <c r="O89" s="23">
        <v>534260978.94999999</v>
      </c>
      <c r="P89" s="23">
        <v>534260978.94999999</v>
      </c>
      <c r="Q89" s="23">
        <v>0</v>
      </c>
    </row>
    <row r="90" spans="5:17" ht="102" x14ac:dyDescent="0.2">
      <c r="E90" s="8">
        <f t="shared" si="1"/>
        <v>71</v>
      </c>
      <c r="F90" s="21" t="s">
        <v>153</v>
      </c>
      <c r="G90" s="21" t="s">
        <v>154</v>
      </c>
      <c r="H90" s="22" t="s">
        <v>35</v>
      </c>
      <c r="I90" s="23">
        <v>1219425.76</v>
      </c>
      <c r="J90" s="23">
        <v>1219425.76</v>
      </c>
      <c r="K90" s="23">
        <v>0</v>
      </c>
      <c r="L90" s="23">
        <v>367244.76</v>
      </c>
      <c r="M90" s="23">
        <v>367244.76</v>
      </c>
      <c r="N90" s="23">
        <v>0</v>
      </c>
      <c r="O90" s="23">
        <v>11221531.59</v>
      </c>
      <c r="P90" s="23">
        <v>11221531.59</v>
      </c>
      <c r="Q90" s="23">
        <v>0</v>
      </c>
    </row>
    <row r="91" spans="5:17" ht="102" x14ac:dyDescent="0.2">
      <c r="E91" s="8">
        <f t="shared" si="1"/>
        <v>72</v>
      </c>
      <c r="F91" s="21" t="s">
        <v>153</v>
      </c>
      <c r="G91" s="21" t="s">
        <v>154</v>
      </c>
      <c r="H91" s="22" t="s">
        <v>46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-13300071.130000001</v>
      </c>
      <c r="P91" s="23">
        <v>-13300071.130000001</v>
      </c>
      <c r="Q91" s="23">
        <v>0</v>
      </c>
    </row>
    <row r="92" spans="5:17" ht="89.25" x14ac:dyDescent="0.2">
      <c r="E92" s="8">
        <f t="shared" si="1"/>
        <v>73</v>
      </c>
      <c r="F92" s="21" t="s">
        <v>155</v>
      </c>
      <c r="G92" s="21" t="s">
        <v>156</v>
      </c>
      <c r="H92" s="22" t="s">
        <v>35</v>
      </c>
      <c r="I92" s="23">
        <v>9407036.4900000002</v>
      </c>
      <c r="J92" s="23">
        <v>9407036.4900000002</v>
      </c>
      <c r="K92" s="23">
        <v>0</v>
      </c>
      <c r="L92" s="23">
        <v>9773948.4199999999</v>
      </c>
      <c r="M92" s="23">
        <v>9773948.4199999999</v>
      </c>
      <c r="N92" s="23">
        <v>0</v>
      </c>
      <c r="O92" s="23">
        <v>11904756.199999999</v>
      </c>
      <c r="P92" s="23">
        <v>11904756.199999999</v>
      </c>
      <c r="Q92" s="23">
        <v>0</v>
      </c>
    </row>
    <row r="93" spans="5:17" ht="76.5" x14ac:dyDescent="0.2">
      <c r="E93" s="8">
        <f t="shared" si="1"/>
        <v>74</v>
      </c>
      <c r="F93" s="21" t="s">
        <v>157</v>
      </c>
      <c r="G93" s="21" t="s">
        <v>158</v>
      </c>
      <c r="H93" s="22" t="s">
        <v>46</v>
      </c>
      <c r="I93" s="23">
        <v>1519975.04</v>
      </c>
      <c r="J93" s="23">
        <v>1519975.04</v>
      </c>
      <c r="K93" s="23">
        <v>0</v>
      </c>
      <c r="L93" s="23">
        <v>562132.54</v>
      </c>
      <c r="M93" s="23">
        <v>562132.54</v>
      </c>
      <c r="N93" s="23">
        <v>0</v>
      </c>
      <c r="O93" s="23">
        <v>-10428274.039999999</v>
      </c>
      <c r="P93" s="23">
        <v>-10428274.039999999</v>
      </c>
      <c r="Q93" s="23">
        <v>0</v>
      </c>
    </row>
    <row r="94" spans="5:17" ht="76.5" x14ac:dyDescent="0.2">
      <c r="E94" s="8">
        <f t="shared" si="1"/>
        <v>75</v>
      </c>
      <c r="F94" s="21" t="s">
        <v>159</v>
      </c>
      <c r="G94" s="21" t="s">
        <v>160</v>
      </c>
      <c r="H94" s="22"/>
      <c r="I94" s="23">
        <v>15112165.08</v>
      </c>
      <c r="J94" s="23">
        <v>15112165.08</v>
      </c>
      <c r="K94" s="23">
        <v>0</v>
      </c>
      <c r="L94" s="23">
        <v>26667501.300000001</v>
      </c>
      <c r="M94" s="23">
        <v>26667501.300000001</v>
      </c>
      <c r="N94" s="23">
        <v>0</v>
      </c>
      <c r="O94" s="23">
        <v>533658921.56999999</v>
      </c>
      <c r="P94" s="23">
        <v>533658921.56999999</v>
      </c>
      <c r="Q94" s="23">
        <v>0</v>
      </c>
    </row>
    <row r="95" spans="5:17" ht="63.75" x14ac:dyDescent="0.2">
      <c r="E95" s="8">
        <f t="shared" si="1"/>
        <v>76</v>
      </c>
      <c r="F95" s="21" t="s">
        <v>161</v>
      </c>
      <c r="G95" s="21" t="s">
        <v>162</v>
      </c>
      <c r="H95" s="22"/>
      <c r="I95" s="23">
        <v>120686160.59</v>
      </c>
      <c r="J95" s="23">
        <v>120686160.59</v>
      </c>
      <c r="K95" s="23">
        <v>0</v>
      </c>
      <c r="L95" s="23">
        <v>154450596.31999999</v>
      </c>
      <c r="M95" s="23">
        <v>154450596.31999999</v>
      </c>
      <c r="N95" s="23">
        <v>0</v>
      </c>
      <c r="O95" s="23">
        <v>988545970.48000002</v>
      </c>
      <c r="P95" s="23">
        <v>988545970.48000002</v>
      </c>
      <c r="Q95" s="23">
        <v>0</v>
      </c>
    </row>
    <row r="96" spans="5:17" ht="38.25" x14ac:dyDescent="0.2">
      <c r="E96" s="8">
        <f t="shared" si="1"/>
        <v>77</v>
      </c>
      <c r="F96" s="21" t="s">
        <v>163</v>
      </c>
      <c r="G96" s="21" t="s">
        <v>164</v>
      </c>
      <c r="H96" s="22" t="s">
        <v>35</v>
      </c>
      <c r="I96" s="23">
        <v>11067431559.99</v>
      </c>
      <c r="J96" s="23">
        <v>9763637192.0799999</v>
      </c>
      <c r="K96" s="23">
        <v>1303794367.9100001</v>
      </c>
      <c r="L96" s="23">
        <v>10257755217.09</v>
      </c>
      <c r="M96" s="23">
        <v>8936095834.6599998</v>
      </c>
      <c r="N96" s="23">
        <v>1321659382.4300001</v>
      </c>
      <c r="O96" s="23">
        <v>32936906.170000002</v>
      </c>
      <c r="P96" s="23">
        <v>32936906.170000002</v>
      </c>
      <c r="Q96" s="23">
        <v>0</v>
      </c>
    </row>
    <row r="97" spans="5:17" ht="51" x14ac:dyDescent="0.2">
      <c r="E97" s="8">
        <f t="shared" si="1"/>
        <v>78</v>
      </c>
      <c r="F97" s="21" t="s">
        <v>165</v>
      </c>
      <c r="G97" s="21" t="s">
        <v>166</v>
      </c>
      <c r="H97" s="22" t="s">
        <v>35</v>
      </c>
      <c r="I97" s="23">
        <v>977353.97</v>
      </c>
      <c r="J97" s="23">
        <v>977353.97</v>
      </c>
      <c r="K97" s="23">
        <v>0</v>
      </c>
      <c r="L97" s="23">
        <v>1555823.28</v>
      </c>
      <c r="M97" s="23">
        <v>1555823.28</v>
      </c>
      <c r="N97" s="23">
        <v>0</v>
      </c>
      <c r="O97" s="23">
        <v>812025.76</v>
      </c>
      <c r="P97" s="23">
        <v>812025.76</v>
      </c>
      <c r="Q97" s="23">
        <v>0</v>
      </c>
    </row>
    <row r="98" spans="5:17" ht="38.25" x14ac:dyDescent="0.2">
      <c r="E98" s="8">
        <f t="shared" si="1"/>
        <v>79</v>
      </c>
      <c r="F98" s="21" t="s">
        <v>167</v>
      </c>
      <c r="G98" s="21" t="s">
        <v>168</v>
      </c>
      <c r="H98" s="22" t="s">
        <v>46</v>
      </c>
      <c r="I98" s="23">
        <v>1007444.24</v>
      </c>
      <c r="J98" s="23">
        <v>1007444.24</v>
      </c>
      <c r="K98" s="23">
        <v>0</v>
      </c>
      <c r="L98" s="23">
        <v>1478156.08</v>
      </c>
      <c r="M98" s="23">
        <v>1478156.08</v>
      </c>
      <c r="N98" s="23">
        <v>0</v>
      </c>
      <c r="O98" s="23">
        <v>-2137835.9700000002</v>
      </c>
      <c r="P98" s="23">
        <v>-2137835.9700000002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164</v>
      </c>
      <c r="H99" s="22"/>
      <c r="I99" s="23">
        <v>11069416358.200001</v>
      </c>
      <c r="J99" s="23">
        <v>9765621990.2900009</v>
      </c>
      <c r="K99" s="23">
        <v>1303794367.9100001</v>
      </c>
      <c r="L99" s="23">
        <v>10260789196.450001</v>
      </c>
      <c r="M99" s="23">
        <v>8939129814.0200005</v>
      </c>
      <c r="N99" s="23">
        <v>1321659382.4300001</v>
      </c>
      <c r="O99" s="23">
        <v>31611095.960000001</v>
      </c>
      <c r="P99" s="23">
        <v>31611095.960000001</v>
      </c>
      <c r="Q99" s="23">
        <v>0</v>
      </c>
    </row>
    <row r="100" spans="5:17" ht="25.5" x14ac:dyDescent="0.2">
      <c r="E100" s="8">
        <f t="shared" si="1"/>
        <v>81</v>
      </c>
      <c r="F100" s="21" t="s">
        <v>170</v>
      </c>
      <c r="G100" s="21" t="s">
        <v>171</v>
      </c>
      <c r="H100" s="22" t="s">
        <v>35</v>
      </c>
      <c r="I100" s="23">
        <v>955146842.59000003</v>
      </c>
      <c r="J100" s="23">
        <v>725996651.90999997</v>
      </c>
      <c r="K100" s="23">
        <v>229150190.68000001</v>
      </c>
      <c r="L100" s="23">
        <v>1027453929.79</v>
      </c>
      <c r="M100" s="23">
        <v>794585523.13</v>
      </c>
      <c r="N100" s="23">
        <v>232868406.66</v>
      </c>
      <c r="O100" s="23">
        <v>63524871.920000002</v>
      </c>
      <c r="P100" s="23">
        <v>63524871.920000002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173</v>
      </c>
      <c r="H101" s="22" t="s">
        <v>35</v>
      </c>
      <c r="I101" s="23">
        <v>746737.85</v>
      </c>
      <c r="J101" s="23">
        <v>746737.85</v>
      </c>
      <c r="K101" s="23">
        <v>0</v>
      </c>
      <c r="L101" s="23">
        <v>705772.62</v>
      </c>
      <c r="M101" s="23">
        <v>705772.62</v>
      </c>
      <c r="N101" s="23">
        <v>0</v>
      </c>
      <c r="O101" s="23">
        <v>0</v>
      </c>
      <c r="P101" s="23">
        <v>0</v>
      </c>
      <c r="Q101" s="23">
        <v>0</v>
      </c>
    </row>
    <row r="102" spans="5:17" ht="51" x14ac:dyDescent="0.2">
      <c r="E102" s="8">
        <f t="shared" si="1"/>
        <v>83</v>
      </c>
      <c r="F102" s="21" t="s">
        <v>174</v>
      </c>
      <c r="G102" s="21" t="s">
        <v>175</v>
      </c>
      <c r="H102" s="22" t="s">
        <v>35</v>
      </c>
      <c r="I102" s="23">
        <v>2393159.2200000002</v>
      </c>
      <c r="J102" s="23">
        <v>2393159.2200000002</v>
      </c>
      <c r="K102" s="23">
        <v>0</v>
      </c>
      <c r="L102" s="23">
        <v>2347490.06</v>
      </c>
      <c r="M102" s="23">
        <v>2347490.06</v>
      </c>
      <c r="N102" s="23">
        <v>0</v>
      </c>
      <c r="O102" s="23">
        <v>2292207.7400000002</v>
      </c>
      <c r="P102" s="23">
        <v>2292207.7400000002</v>
      </c>
      <c r="Q102" s="23">
        <v>0</v>
      </c>
    </row>
    <row r="103" spans="5:17" ht="25.5" x14ac:dyDescent="0.2">
      <c r="E103" s="8">
        <f t="shared" si="1"/>
        <v>84</v>
      </c>
      <c r="F103" s="21" t="s">
        <v>176</v>
      </c>
      <c r="G103" s="21" t="s">
        <v>177</v>
      </c>
      <c r="H103" s="22" t="s">
        <v>46</v>
      </c>
      <c r="I103" s="23">
        <v>3877253.69</v>
      </c>
      <c r="J103" s="23">
        <v>3877253.69</v>
      </c>
      <c r="K103" s="23">
        <v>0</v>
      </c>
      <c r="L103" s="23">
        <v>1915558.55</v>
      </c>
      <c r="M103" s="23">
        <v>1915558.55</v>
      </c>
      <c r="N103" s="23">
        <v>0</v>
      </c>
      <c r="O103" s="23">
        <v>-17557220.010000002</v>
      </c>
      <c r="P103" s="23">
        <v>-17557220.010000002</v>
      </c>
      <c r="Q103" s="23">
        <v>0</v>
      </c>
    </row>
    <row r="104" spans="5:17" ht="25.5" x14ac:dyDescent="0.2">
      <c r="E104" s="8">
        <f t="shared" si="1"/>
        <v>85</v>
      </c>
      <c r="F104" s="21" t="s">
        <v>178</v>
      </c>
      <c r="G104" s="21" t="s">
        <v>171</v>
      </c>
      <c r="H104" s="22"/>
      <c r="I104" s="23">
        <v>962163993.35000002</v>
      </c>
      <c r="J104" s="23">
        <v>733013802.66999996</v>
      </c>
      <c r="K104" s="23">
        <v>229150190.68000001</v>
      </c>
      <c r="L104" s="23">
        <v>1032422751.02</v>
      </c>
      <c r="M104" s="23">
        <v>799554344.36000001</v>
      </c>
      <c r="N104" s="23">
        <v>232868406.66</v>
      </c>
      <c r="O104" s="23">
        <v>48259859.649999999</v>
      </c>
      <c r="P104" s="23">
        <v>48259859.649999999</v>
      </c>
      <c r="Q104" s="23">
        <v>0</v>
      </c>
    </row>
    <row r="105" spans="5:17" ht="38.25" x14ac:dyDescent="0.2">
      <c r="E105" s="8">
        <f t="shared" si="1"/>
        <v>86</v>
      </c>
      <c r="F105" s="21" t="s">
        <v>179</v>
      </c>
      <c r="G105" s="21" t="s">
        <v>180</v>
      </c>
      <c r="H105" s="22" t="s">
        <v>35</v>
      </c>
      <c r="I105" s="23">
        <v>1159798350.3599999</v>
      </c>
      <c r="J105" s="23">
        <v>1121910451.0899999</v>
      </c>
      <c r="K105" s="23">
        <v>37887899.270000003</v>
      </c>
      <c r="L105" s="23">
        <v>1173708638.3699999</v>
      </c>
      <c r="M105" s="23">
        <v>1135795083.6900001</v>
      </c>
      <c r="N105" s="23">
        <v>37913554.68</v>
      </c>
      <c r="O105" s="23">
        <v>219211.23</v>
      </c>
      <c r="P105" s="23">
        <v>219211.23</v>
      </c>
      <c r="Q105" s="23">
        <v>0</v>
      </c>
    </row>
    <row r="106" spans="5:17" ht="63.75" x14ac:dyDescent="0.2">
      <c r="E106" s="8">
        <f t="shared" si="1"/>
        <v>87</v>
      </c>
      <c r="F106" s="21" t="s">
        <v>181</v>
      </c>
      <c r="G106" s="21" t="s">
        <v>182</v>
      </c>
      <c r="H106" s="22" t="s">
        <v>35</v>
      </c>
      <c r="I106" s="23">
        <v>3866.42</v>
      </c>
      <c r="J106" s="23">
        <v>3866.42</v>
      </c>
      <c r="K106" s="23">
        <v>0</v>
      </c>
      <c r="L106" s="23">
        <v>9031.57</v>
      </c>
      <c r="M106" s="23">
        <v>9031.57</v>
      </c>
      <c r="N106" s="23">
        <v>0</v>
      </c>
      <c r="O106" s="23">
        <v>938.21</v>
      </c>
      <c r="P106" s="23">
        <v>938.21</v>
      </c>
      <c r="Q106" s="23">
        <v>0</v>
      </c>
    </row>
    <row r="107" spans="5:17" ht="38.25" x14ac:dyDescent="0.2">
      <c r="E107" s="8">
        <f t="shared" si="1"/>
        <v>88</v>
      </c>
      <c r="F107" s="21" t="s">
        <v>183</v>
      </c>
      <c r="G107" s="21" t="s">
        <v>184</v>
      </c>
      <c r="H107" s="22" t="s">
        <v>46</v>
      </c>
      <c r="I107" s="23">
        <v>56424.959999999999</v>
      </c>
      <c r="J107" s="23">
        <v>56424.959999999999</v>
      </c>
      <c r="K107" s="23">
        <v>0</v>
      </c>
      <c r="L107" s="23">
        <v>25657.32</v>
      </c>
      <c r="M107" s="23">
        <v>25657.32</v>
      </c>
      <c r="N107" s="23">
        <v>0</v>
      </c>
      <c r="O107" s="23">
        <v>-25657.32</v>
      </c>
      <c r="P107" s="23">
        <v>-25657.32</v>
      </c>
      <c r="Q107" s="23">
        <v>0</v>
      </c>
    </row>
    <row r="108" spans="5:17" ht="25.5" x14ac:dyDescent="0.2">
      <c r="E108" s="8">
        <f t="shared" si="1"/>
        <v>89</v>
      </c>
      <c r="F108" s="21" t="s">
        <v>185</v>
      </c>
      <c r="G108" s="21" t="s">
        <v>186</v>
      </c>
      <c r="H108" s="22"/>
      <c r="I108" s="23">
        <v>1159858641.74</v>
      </c>
      <c r="J108" s="23">
        <v>1121970742.47</v>
      </c>
      <c r="K108" s="23">
        <v>37887899.270000003</v>
      </c>
      <c r="L108" s="23">
        <v>1173743327.26</v>
      </c>
      <c r="M108" s="23">
        <v>1135829772.5799999</v>
      </c>
      <c r="N108" s="23">
        <v>37913554.68</v>
      </c>
      <c r="O108" s="23">
        <v>194492.12</v>
      </c>
      <c r="P108" s="23">
        <v>194492.12</v>
      </c>
      <c r="Q108" s="23">
        <v>0</v>
      </c>
    </row>
    <row r="109" spans="5:17" x14ac:dyDescent="0.2">
      <c r="E109" s="8">
        <f t="shared" si="1"/>
        <v>90</v>
      </c>
      <c r="F109" s="21" t="s">
        <v>187</v>
      </c>
      <c r="G109" s="21" t="s">
        <v>188</v>
      </c>
      <c r="H109" s="22"/>
      <c r="I109" s="23">
        <v>13191438993.290001</v>
      </c>
      <c r="J109" s="23">
        <v>11620606535.43</v>
      </c>
      <c r="K109" s="23">
        <v>1570832457.8599999</v>
      </c>
      <c r="L109" s="23">
        <v>12466955274.73</v>
      </c>
      <c r="M109" s="23">
        <v>10874513930.959999</v>
      </c>
      <c r="N109" s="23">
        <v>1592441343.77</v>
      </c>
      <c r="O109" s="23">
        <v>80065447.730000004</v>
      </c>
      <c r="P109" s="23">
        <v>80065447.730000004</v>
      </c>
      <c r="Q109" s="23">
        <v>0</v>
      </c>
    </row>
    <row r="110" spans="5:17" ht="51" x14ac:dyDescent="0.2">
      <c r="E110" s="8">
        <f t="shared" si="1"/>
        <v>91</v>
      </c>
      <c r="F110" s="21" t="s">
        <v>189</v>
      </c>
      <c r="G110" s="21" t="s">
        <v>190</v>
      </c>
      <c r="H110" s="22" t="s">
        <v>35</v>
      </c>
      <c r="I110" s="23">
        <v>24276647.920000002</v>
      </c>
      <c r="J110" s="23">
        <v>14458629.18</v>
      </c>
      <c r="K110" s="23">
        <v>9818018.7400000002</v>
      </c>
      <c r="L110" s="23">
        <v>26065072.210000001</v>
      </c>
      <c r="M110" s="23">
        <v>14594590.279999999</v>
      </c>
      <c r="N110" s="23">
        <v>11470481.93</v>
      </c>
      <c r="O110" s="23">
        <v>3094694.18</v>
      </c>
      <c r="P110" s="23">
        <v>117118.9</v>
      </c>
      <c r="Q110" s="23">
        <v>2977575.28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/>
      <c r="I111" s="23">
        <v>24276647.920000002</v>
      </c>
      <c r="J111" s="23">
        <v>14458629.18</v>
      </c>
      <c r="K111" s="23">
        <v>9818018.7400000002</v>
      </c>
      <c r="L111" s="23">
        <v>26065072.210000001</v>
      </c>
      <c r="M111" s="23">
        <v>14594590.279999999</v>
      </c>
      <c r="N111" s="23">
        <v>11470481.93</v>
      </c>
      <c r="O111" s="23">
        <v>3094694.18</v>
      </c>
      <c r="P111" s="23">
        <v>117118.9</v>
      </c>
      <c r="Q111" s="23">
        <v>2977575.28</v>
      </c>
    </row>
    <row r="112" spans="5:17" ht="51" x14ac:dyDescent="0.2">
      <c r="E112" s="8">
        <f t="shared" si="1"/>
        <v>93</v>
      </c>
      <c r="F112" s="21" t="s">
        <v>193</v>
      </c>
      <c r="G112" s="21" t="s">
        <v>192</v>
      </c>
      <c r="H112" s="22"/>
      <c r="I112" s="23">
        <v>24276647.920000002</v>
      </c>
      <c r="J112" s="23">
        <v>14458629.18</v>
      </c>
      <c r="K112" s="23">
        <v>9818018.7400000002</v>
      </c>
      <c r="L112" s="23">
        <v>26065072.210000001</v>
      </c>
      <c r="M112" s="23">
        <v>14594590.279999999</v>
      </c>
      <c r="N112" s="23">
        <v>11470481.93</v>
      </c>
      <c r="O112" s="23">
        <v>3094694.18</v>
      </c>
      <c r="P112" s="23">
        <v>117118.9</v>
      </c>
      <c r="Q112" s="23">
        <v>2977575.28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195</v>
      </c>
      <c r="H113" s="22" t="s">
        <v>35</v>
      </c>
      <c r="I113" s="23">
        <v>6248050</v>
      </c>
      <c r="J113" s="23">
        <v>6248050</v>
      </c>
      <c r="K113" s="23">
        <v>0</v>
      </c>
      <c r="L113" s="23">
        <v>6248050</v>
      </c>
      <c r="M113" s="23">
        <v>6248050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196</v>
      </c>
      <c r="G114" s="21" t="s">
        <v>197</v>
      </c>
      <c r="H114" s="22" t="s">
        <v>35</v>
      </c>
      <c r="I114" s="23">
        <v>457619469.05000001</v>
      </c>
      <c r="J114" s="23">
        <v>456294187.89999998</v>
      </c>
      <c r="K114" s="23">
        <v>1325281.1499999999</v>
      </c>
      <c r="L114" s="23">
        <v>456834091.68000001</v>
      </c>
      <c r="M114" s="23">
        <v>455605636.02999997</v>
      </c>
      <c r="N114" s="23">
        <v>1228455.6499999999</v>
      </c>
      <c r="O114" s="23">
        <v>9919298.5299999993</v>
      </c>
      <c r="P114" s="23">
        <v>9820563.3100000005</v>
      </c>
      <c r="Q114" s="23">
        <v>98735.22</v>
      </c>
    </row>
    <row r="115" spans="5:17" ht="38.25" x14ac:dyDescent="0.2">
      <c r="E115" s="8">
        <f t="shared" si="1"/>
        <v>96</v>
      </c>
      <c r="F115" s="21" t="s">
        <v>198</v>
      </c>
      <c r="G115" s="21" t="s">
        <v>199</v>
      </c>
      <c r="H115" s="22"/>
      <c r="I115" s="23">
        <v>463867519.05000001</v>
      </c>
      <c r="J115" s="23">
        <v>462542237.89999998</v>
      </c>
      <c r="K115" s="23">
        <v>1325281.1499999999</v>
      </c>
      <c r="L115" s="23">
        <v>463082141.68000001</v>
      </c>
      <c r="M115" s="23">
        <v>461853686.02999997</v>
      </c>
      <c r="N115" s="23">
        <v>1228455.6499999999</v>
      </c>
      <c r="O115" s="23">
        <v>9919298.5299999993</v>
      </c>
      <c r="P115" s="23">
        <v>9820563.3100000005</v>
      </c>
      <c r="Q115" s="23">
        <v>98735.22</v>
      </c>
    </row>
    <row r="116" spans="5:17" ht="63.7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>
        <v>463867519.05000001</v>
      </c>
      <c r="J116" s="23">
        <v>462542237.89999998</v>
      </c>
      <c r="K116" s="23">
        <v>1325281.1499999999</v>
      </c>
      <c r="L116" s="23">
        <v>463082141.68000001</v>
      </c>
      <c r="M116" s="23">
        <v>461853686.02999997</v>
      </c>
      <c r="N116" s="23">
        <v>1228455.6499999999</v>
      </c>
      <c r="O116" s="23">
        <v>9919298.5299999993</v>
      </c>
      <c r="P116" s="23">
        <v>9820563.3100000005</v>
      </c>
      <c r="Q116" s="23">
        <v>98735.22</v>
      </c>
    </row>
    <row r="117" spans="5:17" x14ac:dyDescent="0.2">
      <c r="E117" s="8">
        <f t="shared" si="1"/>
        <v>98</v>
      </c>
      <c r="F117" s="21" t="s">
        <v>202</v>
      </c>
      <c r="G117" s="21" t="s">
        <v>108</v>
      </c>
      <c r="H117" s="22"/>
      <c r="I117" s="23">
        <v>13922264600.629999</v>
      </c>
      <c r="J117" s="23">
        <v>12336409342.690001</v>
      </c>
      <c r="K117" s="23">
        <v>1585855257.9400001</v>
      </c>
      <c r="L117" s="23">
        <v>13207450423.879999</v>
      </c>
      <c r="M117" s="23">
        <v>11596198064.74</v>
      </c>
      <c r="N117" s="23">
        <v>1611252359.1400001</v>
      </c>
      <c r="O117" s="23">
        <v>2031588331.5599999</v>
      </c>
      <c r="P117" s="23">
        <v>1881413255.45</v>
      </c>
      <c r="Q117" s="23">
        <v>150175076.11000001</v>
      </c>
    </row>
    <row r="118" spans="5:17" ht="38.25" x14ac:dyDescent="0.2">
      <c r="E118" s="8">
        <f t="shared" si="1"/>
        <v>99</v>
      </c>
      <c r="F118" s="21" t="s">
        <v>203</v>
      </c>
      <c r="G118" s="21" t="s">
        <v>204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63.75" x14ac:dyDescent="0.2">
      <c r="E119" s="8">
        <f t="shared" si="1"/>
        <v>100</v>
      </c>
      <c r="F119" s="21" t="s">
        <v>205</v>
      </c>
      <c r="G119" s="21" t="s">
        <v>206</v>
      </c>
      <c r="H119" s="22" t="s">
        <v>35</v>
      </c>
      <c r="I119" s="23">
        <v>190738.83</v>
      </c>
      <c r="J119" s="23">
        <v>190738.83</v>
      </c>
      <c r="K119" s="23">
        <v>0</v>
      </c>
      <c r="L119" s="23">
        <v>190738.83</v>
      </c>
      <c r="M119" s="23">
        <v>190738.83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156795.62</v>
      </c>
      <c r="J120" s="23">
        <v>156795.62</v>
      </c>
      <c r="K120" s="23">
        <v>0</v>
      </c>
      <c r="L120" s="23">
        <v>156795.62</v>
      </c>
      <c r="M120" s="23">
        <v>156795.62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209</v>
      </c>
      <c r="G121" s="21" t="s">
        <v>210</v>
      </c>
      <c r="H121" s="22"/>
      <c r="I121" s="23">
        <v>347534.45</v>
      </c>
      <c r="J121" s="23">
        <v>347534.45</v>
      </c>
      <c r="K121" s="23">
        <v>0</v>
      </c>
      <c r="L121" s="23">
        <v>347534.45</v>
      </c>
      <c r="M121" s="23">
        <v>347534.45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211</v>
      </c>
      <c r="G122" s="21" t="s">
        <v>212</v>
      </c>
      <c r="H122" s="22"/>
      <c r="I122" s="23">
        <v>347534.45</v>
      </c>
      <c r="J122" s="23">
        <v>347534.45</v>
      </c>
      <c r="K122" s="23">
        <v>0</v>
      </c>
      <c r="L122" s="23">
        <v>347534.45</v>
      </c>
      <c r="M122" s="23">
        <v>347534.45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213</v>
      </c>
      <c r="G123" s="21" t="s">
        <v>214</v>
      </c>
      <c r="H123" s="22" t="s">
        <v>35</v>
      </c>
      <c r="I123" s="23">
        <v>321016.32000000001</v>
      </c>
      <c r="J123" s="23">
        <v>321016.32000000001</v>
      </c>
      <c r="K123" s="23">
        <v>0</v>
      </c>
      <c r="L123" s="23">
        <v>241975.06</v>
      </c>
      <c r="M123" s="23">
        <v>241975.06</v>
      </c>
      <c r="N123" s="23">
        <v>0</v>
      </c>
      <c r="O123" s="23">
        <v>643016.82999999996</v>
      </c>
      <c r="P123" s="23">
        <v>643016.82999999996</v>
      </c>
      <c r="Q123" s="23">
        <v>0</v>
      </c>
    </row>
    <row r="124" spans="5:17" ht="38.2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266469.53999999998</v>
      </c>
      <c r="P124" s="23">
        <v>266469.53999999998</v>
      </c>
      <c r="Q124" s="23">
        <v>0</v>
      </c>
    </row>
    <row r="125" spans="5:17" ht="38.25" x14ac:dyDescent="0.2">
      <c r="E125" s="8">
        <f t="shared" si="1"/>
        <v>106</v>
      </c>
      <c r="F125" s="21" t="s">
        <v>217</v>
      </c>
      <c r="G125" s="21" t="s">
        <v>218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219</v>
      </c>
      <c r="G126" s="21" t="s">
        <v>220</v>
      </c>
      <c r="H126" s="22"/>
      <c r="I126" s="23">
        <v>321016.32000000001</v>
      </c>
      <c r="J126" s="23">
        <v>321016.32000000001</v>
      </c>
      <c r="K126" s="23">
        <v>0</v>
      </c>
      <c r="L126" s="23">
        <v>241975.06</v>
      </c>
      <c r="M126" s="23">
        <v>241975.06</v>
      </c>
      <c r="N126" s="23">
        <v>0</v>
      </c>
      <c r="O126" s="23">
        <v>4692356.37</v>
      </c>
      <c r="P126" s="23">
        <v>4692356.37</v>
      </c>
      <c r="Q126" s="23">
        <v>0</v>
      </c>
    </row>
    <row r="127" spans="5:17" ht="38.25" x14ac:dyDescent="0.2">
      <c r="E127" s="8">
        <f t="shared" si="1"/>
        <v>108</v>
      </c>
      <c r="F127" s="21" t="s">
        <v>221</v>
      </c>
      <c r="G127" s="21" t="s">
        <v>220</v>
      </c>
      <c r="H127" s="22"/>
      <c r="I127" s="23">
        <v>321016.32000000001</v>
      </c>
      <c r="J127" s="23">
        <v>321016.32000000001</v>
      </c>
      <c r="K127" s="23">
        <v>0</v>
      </c>
      <c r="L127" s="23">
        <v>241975.06</v>
      </c>
      <c r="M127" s="23">
        <v>241975.06</v>
      </c>
      <c r="N127" s="23">
        <v>0</v>
      </c>
      <c r="O127" s="23">
        <v>4692356.37</v>
      </c>
      <c r="P127" s="23">
        <v>4692356.37</v>
      </c>
      <c r="Q127" s="23">
        <v>0</v>
      </c>
    </row>
    <row r="128" spans="5:17" ht="25.5" x14ac:dyDescent="0.2">
      <c r="E128" s="8">
        <f t="shared" si="1"/>
        <v>109</v>
      </c>
      <c r="F128" s="21" t="s">
        <v>222</v>
      </c>
      <c r="G128" s="21" t="s">
        <v>223</v>
      </c>
      <c r="H128" s="22" t="s">
        <v>35</v>
      </c>
      <c r="I128" s="23">
        <v>666271.12</v>
      </c>
      <c r="J128" s="23">
        <v>666271.12</v>
      </c>
      <c r="K128" s="23">
        <v>0</v>
      </c>
      <c r="L128" s="23">
        <v>755733.73</v>
      </c>
      <c r="M128" s="23">
        <v>755733.73</v>
      </c>
      <c r="N128" s="23">
        <v>0</v>
      </c>
      <c r="O128" s="23">
        <v>4633596.97</v>
      </c>
      <c r="P128" s="23">
        <v>4633596.97</v>
      </c>
      <c r="Q128" s="23">
        <v>0</v>
      </c>
    </row>
    <row r="129" spans="5:17" ht="25.5" x14ac:dyDescent="0.2">
      <c r="E129" s="8">
        <f t="shared" si="1"/>
        <v>110</v>
      </c>
      <c r="F129" s="21" t="s">
        <v>224</v>
      </c>
      <c r="G129" s="21" t="s">
        <v>223</v>
      </c>
      <c r="H129" s="22"/>
      <c r="I129" s="23">
        <v>666271.12</v>
      </c>
      <c r="J129" s="23">
        <v>666271.12</v>
      </c>
      <c r="K129" s="23">
        <v>0</v>
      </c>
      <c r="L129" s="23">
        <v>755733.73</v>
      </c>
      <c r="M129" s="23">
        <v>755733.73</v>
      </c>
      <c r="N129" s="23">
        <v>0</v>
      </c>
      <c r="O129" s="23">
        <v>4633596.97</v>
      </c>
      <c r="P129" s="23">
        <v>4633596.97</v>
      </c>
      <c r="Q129" s="23">
        <v>0</v>
      </c>
    </row>
    <row r="130" spans="5:17" ht="38.2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2464550.86</v>
      </c>
      <c r="J130" s="23">
        <v>2464550.86</v>
      </c>
      <c r="K130" s="23">
        <v>0</v>
      </c>
      <c r="L130" s="23">
        <v>6630592.4500000002</v>
      </c>
      <c r="M130" s="23">
        <v>6630592.4500000002</v>
      </c>
      <c r="N130" s="23">
        <v>0</v>
      </c>
      <c r="O130" s="23">
        <v>1723680.77</v>
      </c>
      <c r="P130" s="23">
        <v>1723680.77</v>
      </c>
      <c r="Q130" s="23">
        <v>0</v>
      </c>
    </row>
    <row r="131" spans="5:17" ht="38.25" x14ac:dyDescent="0.2">
      <c r="E131" s="8">
        <f t="shared" si="1"/>
        <v>112</v>
      </c>
      <c r="F131" s="21" t="s">
        <v>227</v>
      </c>
      <c r="G131" s="21" t="s">
        <v>228</v>
      </c>
      <c r="H131" s="22" t="s">
        <v>35</v>
      </c>
      <c r="I131" s="23">
        <v>5127225.76</v>
      </c>
      <c r="J131" s="23">
        <v>5127225.76</v>
      </c>
      <c r="K131" s="23">
        <v>0</v>
      </c>
      <c r="L131" s="23">
        <v>4474966.6500000004</v>
      </c>
      <c r="M131" s="23">
        <v>4474966.6500000004</v>
      </c>
      <c r="N131" s="23">
        <v>0</v>
      </c>
      <c r="O131" s="23">
        <v>1511653.26</v>
      </c>
      <c r="P131" s="23">
        <v>1511653.26</v>
      </c>
      <c r="Q131" s="23">
        <v>0</v>
      </c>
    </row>
    <row r="132" spans="5:17" ht="51" x14ac:dyDescent="0.2">
      <c r="E132" s="8">
        <f t="shared" si="1"/>
        <v>113</v>
      </c>
      <c r="F132" s="21" t="s">
        <v>229</v>
      </c>
      <c r="G132" s="21" t="s">
        <v>230</v>
      </c>
      <c r="H132" s="22"/>
      <c r="I132" s="23">
        <v>7591776.6200000001</v>
      </c>
      <c r="J132" s="23">
        <v>7591776.6200000001</v>
      </c>
      <c r="K132" s="23">
        <v>0</v>
      </c>
      <c r="L132" s="23">
        <v>11105559.1</v>
      </c>
      <c r="M132" s="23">
        <v>11105559.1</v>
      </c>
      <c r="N132" s="23">
        <v>0</v>
      </c>
      <c r="O132" s="23">
        <v>3235334.03</v>
      </c>
      <c r="P132" s="23">
        <v>3235334.03</v>
      </c>
      <c r="Q132" s="23">
        <v>0</v>
      </c>
    </row>
    <row r="133" spans="5:17" ht="38.2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6633</v>
      </c>
      <c r="J133" s="23">
        <v>6633</v>
      </c>
      <c r="K133" s="23">
        <v>0</v>
      </c>
      <c r="L133" s="23">
        <v>0</v>
      </c>
      <c r="M133" s="23">
        <v>0</v>
      </c>
      <c r="N133" s="23">
        <v>0</v>
      </c>
      <c r="O133" s="23">
        <v>6633</v>
      </c>
      <c r="P133" s="23">
        <v>6633</v>
      </c>
      <c r="Q133" s="23">
        <v>0</v>
      </c>
    </row>
    <row r="134" spans="5:17" ht="25.5" x14ac:dyDescent="0.2">
      <c r="E134" s="8">
        <f t="shared" si="1"/>
        <v>115</v>
      </c>
      <c r="F134" s="21" t="s">
        <v>233</v>
      </c>
      <c r="G134" s="21" t="s">
        <v>234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3152638</v>
      </c>
      <c r="P134" s="23">
        <v>3152638</v>
      </c>
      <c r="Q134" s="23">
        <v>0</v>
      </c>
    </row>
    <row r="135" spans="5:17" ht="76.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549980.99</v>
      </c>
      <c r="J135" s="23">
        <v>549980.99</v>
      </c>
      <c r="K135" s="23">
        <v>0</v>
      </c>
      <c r="L135" s="23">
        <v>549980.99</v>
      </c>
      <c r="M135" s="23">
        <v>549980.99</v>
      </c>
      <c r="N135" s="23">
        <v>0</v>
      </c>
      <c r="O135" s="23">
        <v>40471.81</v>
      </c>
      <c r="P135" s="23">
        <v>40471.81</v>
      </c>
      <c r="Q135" s="23">
        <v>0</v>
      </c>
    </row>
    <row r="136" spans="5:17" ht="51" x14ac:dyDescent="0.2">
      <c r="E136" s="8">
        <f t="shared" si="1"/>
        <v>117</v>
      </c>
      <c r="F136" s="21" t="s">
        <v>237</v>
      </c>
      <c r="G136" s="21" t="s">
        <v>238</v>
      </c>
      <c r="H136" s="22"/>
      <c r="I136" s="23">
        <v>556613.99</v>
      </c>
      <c r="J136" s="23">
        <v>556613.99</v>
      </c>
      <c r="K136" s="23">
        <v>0</v>
      </c>
      <c r="L136" s="23">
        <v>549980.99</v>
      </c>
      <c r="M136" s="23">
        <v>549980.99</v>
      </c>
      <c r="N136" s="23">
        <v>0</v>
      </c>
      <c r="O136" s="23">
        <v>3199742.81</v>
      </c>
      <c r="P136" s="23">
        <v>3199742.81</v>
      </c>
      <c r="Q136" s="23">
        <v>0</v>
      </c>
    </row>
    <row r="137" spans="5:17" ht="76.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8079895619.0600004</v>
      </c>
      <c r="J137" s="23">
        <v>1215804823.0599999</v>
      </c>
      <c r="K137" s="23">
        <v>6864090796</v>
      </c>
      <c r="L137" s="23">
        <v>7853170299.0600004</v>
      </c>
      <c r="M137" s="23">
        <v>1215804823.0599999</v>
      </c>
      <c r="N137" s="23">
        <v>6637365476</v>
      </c>
      <c r="O137" s="23">
        <v>226725320</v>
      </c>
      <c r="P137" s="23">
        <v>0</v>
      </c>
      <c r="Q137" s="23">
        <v>226725320</v>
      </c>
    </row>
    <row r="138" spans="5:17" ht="63.75" x14ac:dyDescent="0.2">
      <c r="E138" s="8">
        <f t="shared" si="1"/>
        <v>119</v>
      </c>
      <c r="F138" s="21" t="s">
        <v>241</v>
      </c>
      <c r="G138" s="21" t="s">
        <v>242</v>
      </c>
      <c r="H138" s="22" t="s">
        <v>35</v>
      </c>
      <c r="I138" s="23">
        <v>860712311.35000002</v>
      </c>
      <c r="J138" s="23">
        <v>707569895.29999995</v>
      </c>
      <c r="K138" s="23">
        <v>153142416.05000001</v>
      </c>
      <c r="L138" s="23">
        <v>860712311.35000002</v>
      </c>
      <c r="M138" s="23">
        <v>707569895.29999995</v>
      </c>
      <c r="N138" s="23">
        <v>153142416.05000001</v>
      </c>
      <c r="O138" s="23">
        <v>0</v>
      </c>
      <c r="P138" s="23">
        <v>0</v>
      </c>
      <c r="Q138" s="23">
        <v>0</v>
      </c>
    </row>
    <row r="139" spans="5:17" ht="38.25" x14ac:dyDescent="0.2">
      <c r="E139" s="8">
        <f t="shared" si="1"/>
        <v>120</v>
      </c>
      <c r="F139" s="21" t="s">
        <v>243</v>
      </c>
      <c r="G139" s="21" t="s">
        <v>244</v>
      </c>
      <c r="H139" s="22" t="s">
        <v>35</v>
      </c>
      <c r="I139" s="23">
        <v>3572862.78</v>
      </c>
      <c r="J139" s="23">
        <v>3572862.78</v>
      </c>
      <c r="K139" s="23">
        <v>0</v>
      </c>
      <c r="L139" s="23">
        <v>96850</v>
      </c>
      <c r="M139" s="23">
        <v>96850</v>
      </c>
      <c r="N139" s="23">
        <v>0</v>
      </c>
      <c r="O139" s="23">
        <v>12279032.609999999</v>
      </c>
      <c r="P139" s="23">
        <v>12279032.609999999</v>
      </c>
      <c r="Q139" s="23">
        <v>0</v>
      </c>
    </row>
    <row r="140" spans="5:17" ht="63.7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2902520.48</v>
      </c>
      <c r="J140" s="23">
        <v>2901018.87</v>
      </c>
      <c r="K140" s="23">
        <v>1501.61</v>
      </c>
      <c r="L140" s="23">
        <v>4349837.41</v>
      </c>
      <c r="M140" s="23">
        <v>4348986.8899999997</v>
      </c>
      <c r="N140" s="23">
        <v>850.52</v>
      </c>
      <c r="O140" s="23">
        <v>39252910.229999997</v>
      </c>
      <c r="P140" s="23">
        <v>39224848.149999999</v>
      </c>
      <c r="Q140" s="23">
        <v>28062.080000000002</v>
      </c>
    </row>
    <row r="141" spans="5:17" ht="63.75" x14ac:dyDescent="0.2">
      <c r="E141" s="8">
        <f t="shared" si="1"/>
        <v>122</v>
      </c>
      <c r="F141" s="21" t="s">
        <v>247</v>
      </c>
      <c r="G141" s="21" t="s">
        <v>248</v>
      </c>
      <c r="H141" s="22"/>
      <c r="I141" s="23">
        <v>8947083313.6700001</v>
      </c>
      <c r="J141" s="23">
        <v>1929848600.01</v>
      </c>
      <c r="K141" s="23">
        <v>7017234713.6599998</v>
      </c>
      <c r="L141" s="23">
        <v>8718329297.8199997</v>
      </c>
      <c r="M141" s="23">
        <v>1927820555.25</v>
      </c>
      <c r="N141" s="23">
        <v>6790508742.5699997</v>
      </c>
      <c r="O141" s="23">
        <v>278257262.83999997</v>
      </c>
      <c r="P141" s="23">
        <v>51503880.759999998</v>
      </c>
      <c r="Q141" s="23">
        <v>226753382.08000001</v>
      </c>
    </row>
    <row r="142" spans="5:17" ht="38.25" x14ac:dyDescent="0.2">
      <c r="E142" s="8">
        <f t="shared" si="1"/>
        <v>123</v>
      </c>
      <c r="F142" s="21" t="s">
        <v>249</v>
      </c>
      <c r="G142" s="21" t="s">
        <v>250</v>
      </c>
      <c r="H142" s="22" t="s">
        <v>35</v>
      </c>
      <c r="I142" s="23">
        <v>9230.51</v>
      </c>
      <c r="J142" s="23">
        <v>9230.51</v>
      </c>
      <c r="K142" s="23">
        <v>0</v>
      </c>
      <c r="L142" s="23">
        <v>9230.51</v>
      </c>
      <c r="M142" s="23">
        <v>9230.51</v>
      </c>
      <c r="N142" s="23">
        <v>0</v>
      </c>
      <c r="O142" s="23">
        <v>0</v>
      </c>
      <c r="P142" s="23">
        <v>0</v>
      </c>
      <c r="Q142" s="23">
        <v>0</v>
      </c>
    </row>
    <row r="143" spans="5:17" ht="63.75" x14ac:dyDescent="0.2">
      <c r="E143" s="8">
        <f t="shared" si="1"/>
        <v>124</v>
      </c>
      <c r="F143" s="21" t="s">
        <v>251</v>
      </c>
      <c r="G143" s="21" t="s">
        <v>252</v>
      </c>
      <c r="H143" s="22" t="s">
        <v>35</v>
      </c>
      <c r="I143" s="23">
        <v>12016.39</v>
      </c>
      <c r="J143" s="23">
        <v>12016.39</v>
      </c>
      <c r="K143" s="23">
        <v>0</v>
      </c>
      <c r="L143" s="23">
        <v>10110.07</v>
      </c>
      <c r="M143" s="23">
        <v>10110.07</v>
      </c>
      <c r="N143" s="23">
        <v>0</v>
      </c>
      <c r="O143" s="23">
        <v>3707.99</v>
      </c>
      <c r="P143" s="23">
        <v>3707.99</v>
      </c>
      <c r="Q143" s="23">
        <v>0</v>
      </c>
    </row>
    <row r="144" spans="5:17" ht="51" x14ac:dyDescent="0.2">
      <c r="E144" s="8">
        <f t="shared" si="1"/>
        <v>125</v>
      </c>
      <c r="F144" s="21" t="s">
        <v>253</v>
      </c>
      <c r="G144" s="21" t="s">
        <v>254</v>
      </c>
      <c r="H144" s="22"/>
      <c r="I144" s="23">
        <v>21246.9</v>
      </c>
      <c r="J144" s="23">
        <v>21246.9</v>
      </c>
      <c r="K144" s="23">
        <v>0</v>
      </c>
      <c r="L144" s="23">
        <v>19340.580000000002</v>
      </c>
      <c r="M144" s="23">
        <v>19340.580000000002</v>
      </c>
      <c r="N144" s="23">
        <v>0</v>
      </c>
      <c r="O144" s="23">
        <v>3707.99</v>
      </c>
      <c r="P144" s="23">
        <v>3707.99</v>
      </c>
      <c r="Q144" s="23">
        <v>0</v>
      </c>
    </row>
    <row r="145" spans="5:17" ht="38.25" x14ac:dyDescent="0.2">
      <c r="E145" s="8">
        <f t="shared" si="1"/>
        <v>126</v>
      </c>
      <c r="F145" s="21" t="s">
        <v>255</v>
      </c>
      <c r="G145" s="21" t="s">
        <v>256</v>
      </c>
      <c r="H145" s="22" t="s">
        <v>35</v>
      </c>
      <c r="I145" s="23">
        <v>375187.35</v>
      </c>
      <c r="J145" s="23">
        <v>375187.35</v>
      </c>
      <c r="K145" s="23">
        <v>0</v>
      </c>
      <c r="L145" s="23">
        <v>362646.88</v>
      </c>
      <c r="M145" s="23">
        <v>362646.88</v>
      </c>
      <c r="N145" s="23">
        <v>0</v>
      </c>
      <c r="O145" s="23">
        <v>774445.07</v>
      </c>
      <c r="P145" s="23">
        <v>774445.07</v>
      </c>
      <c r="Q145" s="23">
        <v>0</v>
      </c>
    </row>
    <row r="146" spans="5:17" ht="25.5" x14ac:dyDescent="0.2">
      <c r="E146" s="8">
        <f t="shared" si="1"/>
        <v>127</v>
      </c>
      <c r="F146" s="21" t="s">
        <v>257</v>
      </c>
      <c r="G146" s="21" t="s">
        <v>258</v>
      </c>
      <c r="H146" s="22" t="s">
        <v>35</v>
      </c>
      <c r="I146" s="23">
        <v>852501.52</v>
      </c>
      <c r="J146" s="23">
        <v>852501.52</v>
      </c>
      <c r="K146" s="23">
        <v>0</v>
      </c>
      <c r="L146" s="23">
        <v>884757.13</v>
      </c>
      <c r="M146" s="23">
        <v>884757.13</v>
      </c>
      <c r="N146" s="23">
        <v>0</v>
      </c>
      <c r="O146" s="23">
        <v>845112.69</v>
      </c>
      <c r="P146" s="23">
        <v>845112.69</v>
      </c>
      <c r="Q146" s="23">
        <v>0</v>
      </c>
    </row>
    <row r="147" spans="5:17" x14ac:dyDescent="0.2">
      <c r="E147" s="8">
        <f t="shared" si="1"/>
        <v>128</v>
      </c>
      <c r="F147" s="21" t="s">
        <v>259</v>
      </c>
      <c r="G147" s="21" t="s">
        <v>260</v>
      </c>
      <c r="H147" s="22"/>
      <c r="I147" s="23">
        <v>1227688.8700000001</v>
      </c>
      <c r="J147" s="23">
        <v>1227688.8700000001</v>
      </c>
      <c r="K147" s="23">
        <v>0</v>
      </c>
      <c r="L147" s="23">
        <v>1247404.01</v>
      </c>
      <c r="M147" s="23">
        <v>1247404.01</v>
      </c>
      <c r="N147" s="23">
        <v>0</v>
      </c>
      <c r="O147" s="23">
        <v>1619557.76</v>
      </c>
      <c r="P147" s="23">
        <v>1619557.76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 t="s">
        <v>46</v>
      </c>
      <c r="I148" s="23">
        <v>398833.12</v>
      </c>
      <c r="J148" s="23">
        <v>398833.12</v>
      </c>
      <c r="K148" s="23">
        <v>0</v>
      </c>
      <c r="L148" s="23">
        <v>4800</v>
      </c>
      <c r="M148" s="23">
        <v>4800</v>
      </c>
      <c r="N148" s="23">
        <v>0</v>
      </c>
      <c r="O148" s="23">
        <v>-396012.22</v>
      </c>
      <c r="P148" s="23">
        <v>-396012.22</v>
      </c>
      <c r="Q148" s="23">
        <v>0</v>
      </c>
    </row>
    <row r="149" spans="5:17" ht="51" x14ac:dyDescent="0.2">
      <c r="E149" s="8">
        <f t="shared" si="2"/>
        <v>130</v>
      </c>
      <c r="F149" s="21" t="s">
        <v>263</v>
      </c>
      <c r="G149" s="21" t="s">
        <v>264</v>
      </c>
      <c r="H149" s="22" t="s">
        <v>46</v>
      </c>
      <c r="I149" s="23">
        <v>45015.57</v>
      </c>
      <c r="J149" s="23">
        <v>44165.05</v>
      </c>
      <c r="K149" s="23">
        <v>850.52</v>
      </c>
      <c r="L149" s="23">
        <v>187488.33</v>
      </c>
      <c r="M149" s="23">
        <v>185986.72</v>
      </c>
      <c r="N149" s="23">
        <v>1501.61</v>
      </c>
      <c r="O149" s="23">
        <v>-22145565.870000001</v>
      </c>
      <c r="P149" s="23">
        <v>-22117503.789999999</v>
      </c>
      <c r="Q149" s="23">
        <v>-28062.080000000002</v>
      </c>
    </row>
    <row r="150" spans="5:17" ht="38.25" x14ac:dyDescent="0.2">
      <c r="E150" s="8">
        <f t="shared" si="2"/>
        <v>131</v>
      </c>
      <c r="F150" s="21" t="s">
        <v>265</v>
      </c>
      <c r="G150" s="21" t="s">
        <v>266</v>
      </c>
      <c r="H150" s="22"/>
      <c r="I150" s="23">
        <v>443848.69</v>
      </c>
      <c r="J150" s="23">
        <v>442998.17</v>
      </c>
      <c r="K150" s="23">
        <v>850.52</v>
      </c>
      <c r="L150" s="23">
        <v>192288.33</v>
      </c>
      <c r="M150" s="23">
        <v>190786.72</v>
      </c>
      <c r="N150" s="23">
        <v>1501.61</v>
      </c>
      <c r="O150" s="23">
        <v>-22541578.09</v>
      </c>
      <c r="P150" s="23">
        <v>-22513516.010000002</v>
      </c>
      <c r="Q150" s="23">
        <v>-28062.080000000002</v>
      </c>
    </row>
    <row r="151" spans="5:17" x14ac:dyDescent="0.2">
      <c r="E151" s="8">
        <f t="shared" si="2"/>
        <v>132</v>
      </c>
      <c r="F151" s="21" t="s">
        <v>267</v>
      </c>
      <c r="G151" s="21" t="s">
        <v>268</v>
      </c>
      <c r="H151" s="22"/>
      <c r="I151" s="23">
        <v>8957590759.8600006</v>
      </c>
      <c r="J151" s="23">
        <v>1940355195.6800001</v>
      </c>
      <c r="K151" s="23">
        <v>7017235564.1800003</v>
      </c>
      <c r="L151" s="23">
        <v>8732199604.5599995</v>
      </c>
      <c r="M151" s="23">
        <v>1941689360.3800001</v>
      </c>
      <c r="N151" s="23">
        <v>6790510244.1800003</v>
      </c>
      <c r="O151" s="23">
        <v>268407624.31</v>
      </c>
      <c r="P151" s="23">
        <v>41682304.310000002</v>
      </c>
      <c r="Q151" s="23">
        <v>226725320</v>
      </c>
    </row>
    <row r="152" spans="5:17" ht="25.5" x14ac:dyDescent="0.2">
      <c r="E152" s="8">
        <f t="shared" si="2"/>
        <v>133</v>
      </c>
      <c r="F152" s="21" t="s">
        <v>269</v>
      </c>
      <c r="G152" s="21" t="s">
        <v>270</v>
      </c>
      <c r="H152" s="22" t="s">
        <v>35</v>
      </c>
      <c r="I152" s="23">
        <v>78238808427.839996</v>
      </c>
      <c r="J152" s="23">
        <v>72993006187.339996</v>
      </c>
      <c r="K152" s="23">
        <v>5245802240.5</v>
      </c>
      <c r="L152" s="23">
        <v>78245089020.669998</v>
      </c>
      <c r="M152" s="23">
        <v>72991258613.399994</v>
      </c>
      <c r="N152" s="23">
        <v>5253830407.2700005</v>
      </c>
      <c r="O152" s="23">
        <v>1261780.49</v>
      </c>
      <c r="P152" s="23">
        <v>1261780.49</v>
      </c>
      <c r="Q152" s="23">
        <v>0</v>
      </c>
    </row>
    <row r="153" spans="5:17" x14ac:dyDescent="0.2">
      <c r="E153" s="8">
        <f t="shared" si="2"/>
        <v>134</v>
      </c>
      <c r="F153" s="21" t="s">
        <v>271</v>
      </c>
      <c r="G153" s="21" t="s">
        <v>272</v>
      </c>
      <c r="H153" s="22"/>
      <c r="I153" s="23">
        <v>78238808427.839996</v>
      </c>
      <c r="J153" s="23">
        <v>72993006187.339996</v>
      </c>
      <c r="K153" s="23">
        <v>5245802240.5</v>
      </c>
      <c r="L153" s="23">
        <v>78245089020.669998</v>
      </c>
      <c r="M153" s="23">
        <v>72991258613.399994</v>
      </c>
      <c r="N153" s="23">
        <v>5253830407.2700005</v>
      </c>
      <c r="O153" s="23">
        <v>1261780.49</v>
      </c>
      <c r="P153" s="23">
        <v>1261780.49</v>
      </c>
      <c r="Q153" s="23">
        <v>0</v>
      </c>
    </row>
    <row r="154" spans="5:17" ht="38.25" x14ac:dyDescent="0.2">
      <c r="E154" s="8">
        <f t="shared" si="2"/>
        <v>135</v>
      </c>
      <c r="F154" s="21" t="s">
        <v>273</v>
      </c>
      <c r="G154" s="21" t="s">
        <v>274</v>
      </c>
      <c r="H154" s="22"/>
      <c r="I154" s="23">
        <v>78238808427.839996</v>
      </c>
      <c r="J154" s="23">
        <v>72993006187.339996</v>
      </c>
      <c r="K154" s="23">
        <v>5245802240.5</v>
      </c>
      <c r="L154" s="23">
        <v>78245089020.669998</v>
      </c>
      <c r="M154" s="23">
        <v>72991258613.399994</v>
      </c>
      <c r="N154" s="23">
        <v>5253830407.2700005</v>
      </c>
      <c r="O154" s="23">
        <v>1261780.49</v>
      </c>
      <c r="P154" s="23">
        <v>1261780.49</v>
      </c>
      <c r="Q154" s="23">
        <v>0</v>
      </c>
    </row>
    <row r="155" spans="5:17" ht="38.25" x14ac:dyDescent="0.2">
      <c r="E155" s="8">
        <f t="shared" si="2"/>
        <v>136</v>
      </c>
      <c r="F155" s="21" t="s">
        <v>275</v>
      </c>
      <c r="G155" s="21" t="s">
        <v>276</v>
      </c>
      <c r="H155" s="22" t="s">
        <v>35</v>
      </c>
      <c r="I155" s="23">
        <v>7578067255.5799999</v>
      </c>
      <c r="J155" s="23">
        <v>0</v>
      </c>
      <c r="K155" s="23">
        <v>7578067255.5799999</v>
      </c>
      <c r="L155" s="23">
        <v>7569787713.8699999</v>
      </c>
      <c r="M155" s="23">
        <v>0</v>
      </c>
      <c r="N155" s="23">
        <v>7569787713.8699999</v>
      </c>
      <c r="O155" s="23">
        <v>2898371011.1500001</v>
      </c>
      <c r="P155" s="23">
        <v>0</v>
      </c>
      <c r="Q155" s="23">
        <v>2898371011.1500001</v>
      </c>
    </row>
    <row r="156" spans="5:17" ht="51" x14ac:dyDescent="0.2">
      <c r="E156" s="8">
        <f t="shared" si="2"/>
        <v>137</v>
      </c>
      <c r="F156" s="21" t="s">
        <v>277</v>
      </c>
      <c r="G156" s="21" t="s">
        <v>278</v>
      </c>
      <c r="H156" s="22" t="s">
        <v>46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-2898371011.1500001</v>
      </c>
      <c r="P156" s="23">
        <v>-2898371011.1500001</v>
      </c>
      <c r="Q156" s="23">
        <v>0</v>
      </c>
    </row>
    <row r="157" spans="5:17" ht="38.25" x14ac:dyDescent="0.2">
      <c r="E157" s="8">
        <f t="shared" si="2"/>
        <v>138</v>
      </c>
      <c r="F157" s="21" t="s">
        <v>279</v>
      </c>
      <c r="G157" s="21" t="s">
        <v>276</v>
      </c>
      <c r="H157" s="22"/>
      <c r="I157" s="23">
        <v>7578067255.5799999</v>
      </c>
      <c r="J157" s="23">
        <v>0</v>
      </c>
      <c r="K157" s="23">
        <v>7578067255.5799999</v>
      </c>
      <c r="L157" s="23">
        <v>7569787713.8699999</v>
      </c>
      <c r="M157" s="23">
        <v>0</v>
      </c>
      <c r="N157" s="23">
        <v>7569787713.8699999</v>
      </c>
      <c r="O157" s="23">
        <v>0</v>
      </c>
      <c r="P157" s="23">
        <v>-2898371011.1500001</v>
      </c>
      <c r="Q157" s="23">
        <v>2898371011.1500001</v>
      </c>
    </row>
    <row r="158" spans="5:17" ht="38.25" x14ac:dyDescent="0.2">
      <c r="E158" s="8">
        <f t="shared" si="2"/>
        <v>139</v>
      </c>
      <c r="F158" s="21" t="s">
        <v>280</v>
      </c>
      <c r="G158" s="21" t="s">
        <v>276</v>
      </c>
      <c r="H158" s="22"/>
      <c r="I158" s="23">
        <v>7578067255.5799999</v>
      </c>
      <c r="J158" s="23">
        <v>0</v>
      </c>
      <c r="K158" s="23">
        <v>7578067255.5799999</v>
      </c>
      <c r="L158" s="23">
        <v>7569787713.8699999</v>
      </c>
      <c r="M158" s="23">
        <v>0</v>
      </c>
      <c r="N158" s="23">
        <v>7569787713.8699999</v>
      </c>
      <c r="O158" s="23">
        <v>0</v>
      </c>
      <c r="P158" s="23">
        <v>-2898371011.1500001</v>
      </c>
      <c r="Q158" s="23">
        <v>2898371011.1500001</v>
      </c>
    </row>
    <row r="159" spans="5:17" ht="38.25" x14ac:dyDescent="0.2">
      <c r="E159" s="8">
        <f t="shared" si="2"/>
        <v>140</v>
      </c>
      <c r="F159" s="21" t="s">
        <v>281</v>
      </c>
      <c r="G159" s="21" t="s">
        <v>204</v>
      </c>
      <c r="H159" s="22"/>
      <c r="I159" s="23">
        <v>94775134994.050003</v>
      </c>
      <c r="J159" s="23">
        <v>74934029933.789993</v>
      </c>
      <c r="K159" s="23">
        <v>19841105060.259998</v>
      </c>
      <c r="L159" s="23">
        <v>94547665848.610001</v>
      </c>
      <c r="M159" s="23">
        <v>74933537483.289993</v>
      </c>
      <c r="N159" s="23">
        <v>19614128365.32</v>
      </c>
      <c r="O159" s="23">
        <v>274361761.17000002</v>
      </c>
      <c r="P159" s="23">
        <v>-2850734569.98</v>
      </c>
      <c r="Q159" s="23">
        <v>3125096331.1500001</v>
      </c>
    </row>
    <row r="160" spans="5:17" ht="25.5" x14ac:dyDescent="0.2">
      <c r="E160" s="8">
        <f t="shared" si="2"/>
        <v>141</v>
      </c>
      <c r="F160" s="21" t="s">
        <v>282</v>
      </c>
      <c r="G160" s="21" t="s">
        <v>283</v>
      </c>
      <c r="H160" s="22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5:17" x14ac:dyDescent="0.2">
      <c r="E161" s="8">
        <f t="shared" si="2"/>
        <v>142</v>
      </c>
      <c r="F161" s="21" t="s">
        <v>284</v>
      </c>
      <c r="G161" s="21" t="s">
        <v>285</v>
      </c>
      <c r="H161" s="22" t="s">
        <v>35</v>
      </c>
      <c r="I161" s="23">
        <v>135000</v>
      </c>
      <c r="J161" s="23">
        <v>135000</v>
      </c>
      <c r="K161" s="23">
        <v>0</v>
      </c>
      <c r="L161" s="23">
        <v>0</v>
      </c>
      <c r="M161" s="23">
        <v>0</v>
      </c>
      <c r="N161" s="23">
        <v>0</v>
      </c>
      <c r="O161" s="23">
        <v>94398010.540000007</v>
      </c>
      <c r="P161" s="23">
        <v>94398010.540000007</v>
      </c>
      <c r="Q161" s="23">
        <v>0</v>
      </c>
    </row>
    <row r="162" spans="5:17" ht="38.25" x14ac:dyDescent="0.2">
      <c r="E162" s="8">
        <f t="shared" si="2"/>
        <v>143</v>
      </c>
      <c r="F162" s="21" t="s">
        <v>286</v>
      </c>
      <c r="G162" s="21" t="s">
        <v>287</v>
      </c>
      <c r="H162" s="22" t="s">
        <v>46</v>
      </c>
      <c r="I162" s="23">
        <v>0</v>
      </c>
      <c r="J162" s="23">
        <v>0</v>
      </c>
      <c r="K162" s="23">
        <v>0</v>
      </c>
      <c r="L162" s="23">
        <v>486866.98</v>
      </c>
      <c r="M162" s="23">
        <v>486866.98</v>
      </c>
      <c r="N162" s="23">
        <v>0</v>
      </c>
      <c r="O162" s="23">
        <v>-34866094.43</v>
      </c>
      <c r="P162" s="23">
        <v>-34866094.43</v>
      </c>
      <c r="Q162" s="23">
        <v>0</v>
      </c>
    </row>
    <row r="163" spans="5:17" x14ac:dyDescent="0.2">
      <c r="E163" s="8">
        <f t="shared" si="2"/>
        <v>144</v>
      </c>
      <c r="F163" s="21" t="s">
        <v>288</v>
      </c>
      <c r="G163" s="21" t="s">
        <v>285</v>
      </c>
      <c r="H163" s="22"/>
      <c r="I163" s="23">
        <v>135000</v>
      </c>
      <c r="J163" s="23">
        <v>135000</v>
      </c>
      <c r="K163" s="23">
        <v>0</v>
      </c>
      <c r="L163" s="23">
        <v>486866.98</v>
      </c>
      <c r="M163" s="23">
        <v>486866.98</v>
      </c>
      <c r="N163" s="23">
        <v>0</v>
      </c>
      <c r="O163" s="23">
        <v>59531916.109999999</v>
      </c>
      <c r="P163" s="23">
        <v>59531916.109999999</v>
      </c>
      <c r="Q163" s="23">
        <v>0</v>
      </c>
    </row>
    <row r="164" spans="5:17" ht="63.75" x14ac:dyDescent="0.2">
      <c r="E164" s="8">
        <f t="shared" si="2"/>
        <v>145</v>
      </c>
      <c r="F164" s="21" t="s">
        <v>289</v>
      </c>
      <c r="G164" s="21" t="s">
        <v>290</v>
      </c>
      <c r="H164" s="22" t="s">
        <v>35</v>
      </c>
      <c r="I164" s="23">
        <v>135000</v>
      </c>
      <c r="J164" s="23">
        <v>135000</v>
      </c>
      <c r="K164" s="23">
        <v>0</v>
      </c>
      <c r="L164" s="23">
        <v>135000</v>
      </c>
      <c r="M164" s="23">
        <v>135000</v>
      </c>
      <c r="N164" s="23">
        <v>0</v>
      </c>
      <c r="O164" s="23">
        <v>100775</v>
      </c>
      <c r="P164" s="23">
        <v>100775</v>
      </c>
      <c r="Q164" s="23">
        <v>0</v>
      </c>
    </row>
    <row r="165" spans="5:17" ht="25.5" x14ac:dyDescent="0.2">
      <c r="E165" s="8">
        <f t="shared" si="2"/>
        <v>146</v>
      </c>
      <c r="F165" s="21" t="s">
        <v>291</v>
      </c>
      <c r="G165" s="21" t="s">
        <v>292</v>
      </c>
      <c r="H165" s="22"/>
      <c r="I165" s="23">
        <v>135000</v>
      </c>
      <c r="J165" s="23">
        <v>135000</v>
      </c>
      <c r="K165" s="23">
        <v>0</v>
      </c>
      <c r="L165" s="23">
        <v>135000</v>
      </c>
      <c r="M165" s="23">
        <v>135000</v>
      </c>
      <c r="N165" s="23">
        <v>0</v>
      </c>
      <c r="O165" s="23">
        <v>100775</v>
      </c>
      <c r="P165" s="23">
        <v>100775</v>
      </c>
      <c r="Q165" s="23">
        <v>0</v>
      </c>
    </row>
    <row r="166" spans="5:17" x14ac:dyDescent="0.2">
      <c r="E166" s="8">
        <f t="shared" si="2"/>
        <v>147</v>
      </c>
      <c r="F166" s="21" t="s">
        <v>293</v>
      </c>
      <c r="G166" s="21" t="s">
        <v>285</v>
      </c>
      <c r="H166" s="22"/>
      <c r="I166" s="23">
        <v>270000</v>
      </c>
      <c r="J166" s="23">
        <v>270000</v>
      </c>
      <c r="K166" s="23">
        <v>0</v>
      </c>
      <c r="L166" s="23">
        <v>621866.98</v>
      </c>
      <c r="M166" s="23">
        <v>621866.98</v>
      </c>
      <c r="N166" s="23">
        <v>0</v>
      </c>
      <c r="O166" s="23">
        <v>59632691.109999999</v>
      </c>
      <c r="P166" s="23">
        <v>59632691.109999999</v>
      </c>
      <c r="Q166" s="23">
        <v>0</v>
      </c>
    </row>
    <row r="167" spans="5:17" x14ac:dyDescent="0.2">
      <c r="E167" s="8">
        <f t="shared" si="2"/>
        <v>148</v>
      </c>
      <c r="F167" s="21" t="s">
        <v>294</v>
      </c>
      <c r="G167" s="21" t="s">
        <v>295</v>
      </c>
      <c r="H167" s="22" t="s">
        <v>35</v>
      </c>
      <c r="I167" s="23">
        <v>5351379.0599999996</v>
      </c>
      <c r="J167" s="23">
        <v>5351379.0599999996</v>
      </c>
      <c r="K167" s="23">
        <v>0</v>
      </c>
      <c r="L167" s="23">
        <v>29531.63</v>
      </c>
      <c r="M167" s="23">
        <v>29531.63</v>
      </c>
      <c r="N167" s="23">
        <v>0</v>
      </c>
      <c r="O167" s="23">
        <v>176988451.58000001</v>
      </c>
      <c r="P167" s="23">
        <v>176988451.58000001</v>
      </c>
      <c r="Q167" s="23">
        <v>0</v>
      </c>
    </row>
    <row r="168" spans="5:17" x14ac:dyDescent="0.2">
      <c r="E168" s="8">
        <f t="shared" si="2"/>
        <v>149</v>
      </c>
      <c r="F168" s="21" t="s">
        <v>296</v>
      </c>
      <c r="G168" s="21" t="s">
        <v>297</v>
      </c>
      <c r="H168" s="22" t="s">
        <v>46</v>
      </c>
      <c r="I168" s="23">
        <v>0</v>
      </c>
      <c r="J168" s="23">
        <v>0</v>
      </c>
      <c r="K168" s="23">
        <v>0</v>
      </c>
      <c r="L168" s="23">
        <v>883036.51</v>
      </c>
      <c r="M168" s="23">
        <v>883036.51</v>
      </c>
      <c r="N168" s="23">
        <v>0</v>
      </c>
      <c r="O168" s="23">
        <v>-65893645.880000003</v>
      </c>
      <c r="P168" s="23">
        <v>-65893645.880000003</v>
      </c>
      <c r="Q168" s="23">
        <v>0</v>
      </c>
    </row>
    <row r="169" spans="5:17" x14ac:dyDescent="0.2">
      <c r="E169" s="8">
        <f t="shared" si="2"/>
        <v>150</v>
      </c>
      <c r="F169" s="21" t="s">
        <v>298</v>
      </c>
      <c r="G169" s="21" t="s">
        <v>295</v>
      </c>
      <c r="H169" s="22"/>
      <c r="I169" s="23">
        <v>5351379.0599999996</v>
      </c>
      <c r="J169" s="23">
        <v>5351379.0599999996</v>
      </c>
      <c r="K169" s="23">
        <v>0</v>
      </c>
      <c r="L169" s="23">
        <v>912568.14</v>
      </c>
      <c r="M169" s="23">
        <v>912568.14</v>
      </c>
      <c r="N169" s="23">
        <v>0</v>
      </c>
      <c r="O169" s="23">
        <v>111094805.7</v>
      </c>
      <c r="P169" s="23">
        <v>111094805.7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 t="s">
        <v>35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62172650</v>
      </c>
      <c r="P170" s="23">
        <v>62172650</v>
      </c>
      <c r="Q170" s="23">
        <v>0</v>
      </c>
    </row>
    <row r="171" spans="5:17" ht="25.5" x14ac:dyDescent="0.2">
      <c r="E171" s="8">
        <f t="shared" si="2"/>
        <v>152</v>
      </c>
      <c r="F171" s="21" t="s">
        <v>301</v>
      </c>
      <c r="G171" s="21" t="s">
        <v>302</v>
      </c>
      <c r="H171" s="22"/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62172650</v>
      </c>
      <c r="P171" s="23">
        <v>62172650</v>
      </c>
      <c r="Q171" s="23">
        <v>0</v>
      </c>
    </row>
    <row r="172" spans="5:17" ht="76.5" x14ac:dyDescent="0.2">
      <c r="E172" s="8">
        <f t="shared" si="2"/>
        <v>153</v>
      </c>
      <c r="F172" s="21" t="s">
        <v>303</v>
      </c>
      <c r="G172" s="21" t="s">
        <v>304</v>
      </c>
      <c r="H172" s="22" t="s">
        <v>35</v>
      </c>
      <c r="I172" s="23">
        <v>6102559.71</v>
      </c>
      <c r="J172" s="23">
        <v>6102559.71</v>
      </c>
      <c r="K172" s="23">
        <v>0</v>
      </c>
      <c r="L172" s="23">
        <v>5553973.29</v>
      </c>
      <c r="M172" s="23">
        <v>5553973.29</v>
      </c>
      <c r="N172" s="23">
        <v>0</v>
      </c>
      <c r="O172" s="23">
        <v>1952113.46</v>
      </c>
      <c r="P172" s="23">
        <v>1952113.46</v>
      </c>
      <c r="Q172" s="23">
        <v>0</v>
      </c>
    </row>
    <row r="173" spans="5:17" ht="25.5" x14ac:dyDescent="0.2">
      <c r="E173" s="8">
        <f t="shared" si="2"/>
        <v>154</v>
      </c>
      <c r="F173" s="21" t="s">
        <v>305</v>
      </c>
      <c r="G173" s="21" t="s">
        <v>306</v>
      </c>
      <c r="H173" s="22"/>
      <c r="I173" s="23">
        <v>6102559.71</v>
      </c>
      <c r="J173" s="23">
        <v>6102559.71</v>
      </c>
      <c r="K173" s="23">
        <v>0</v>
      </c>
      <c r="L173" s="23">
        <v>5553973.29</v>
      </c>
      <c r="M173" s="23">
        <v>5553973.29</v>
      </c>
      <c r="N173" s="23">
        <v>0</v>
      </c>
      <c r="O173" s="23">
        <v>1952113.46</v>
      </c>
      <c r="P173" s="23">
        <v>1952113.46</v>
      </c>
      <c r="Q173" s="23">
        <v>0</v>
      </c>
    </row>
    <row r="174" spans="5:17" x14ac:dyDescent="0.2">
      <c r="E174" s="8">
        <f t="shared" si="2"/>
        <v>155</v>
      </c>
      <c r="F174" s="21" t="s">
        <v>307</v>
      </c>
      <c r="G174" s="21" t="s">
        <v>295</v>
      </c>
      <c r="H174" s="22"/>
      <c r="I174" s="23">
        <v>11453938.77</v>
      </c>
      <c r="J174" s="23">
        <v>11453938.77</v>
      </c>
      <c r="K174" s="23">
        <v>0</v>
      </c>
      <c r="L174" s="23">
        <v>6466541.4299999997</v>
      </c>
      <c r="M174" s="23">
        <v>6466541.4299999997</v>
      </c>
      <c r="N174" s="23">
        <v>0</v>
      </c>
      <c r="O174" s="23">
        <v>175219569.16</v>
      </c>
      <c r="P174" s="23">
        <v>175219569.16</v>
      </c>
      <c r="Q174" s="23">
        <v>0</v>
      </c>
    </row>
    <row r="175" spans="5:17" ht="25.5" x14ac:dyDescent="0.2">
      <c r="E175" s="8">
        <f t="shared" si="2"/>
        <v>156</v>
      </c>
      <c r="F175" s="21" t="s">
        <v>308</v>
      </c>
      <c r="G175" s="21" t="s">
        <v>309</v>
      </c>
      <c r="H175" s="22" t="s">
        <v>35</v>
      </c>
      <c r="I175" s="23">
        <v>201114.73</v>
      </c>
      <c r="J175" s="23">
        <v>201114.73</v>
      </c>
      <c r="K175" s="23">
        <v>0</v>
      </c>
      <c r="L175" s="23">
        <v>22893.08</v>
      </c>
      <c r="M175" s="23">
        <v>22893.08</v>
      </c>
      <c r="N175" s="23">
        <v>0</v>
      </c>
      <c r="O175" s="23">
        <v>30516786.690000001</v>
      </c>
      <c r="P175" s="23">
        <v>30516786.690000001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310</v>
      </c>
      <c r="G176" s="21" t="s">
        <v>311</v>
      </c>
      <c r="H176" s="22" t="s">
        <v>46</v>
      </c>
      <c r="I176" s="23">
        <v>0</v>
      </c>
      <c r="J176" s="23">
        <v>0</v>
      </c>
      <c r="K176" s="23">
        <v>0</v>
      </c>
      <c r="L176" s="23">
        <v>384759.82</v>
      </c>
      <c r="M176" s="23">
        <v>384759.82</v>
      </c>
      <c r="N176" s="23">
        <v>0</v>
      </c>
      <c r="O176" s="23">
        <v>-27668312.300000001</v>
      </c>
      <c r="P176" s="23">
        <v>-27668312.300000001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/>
      <c r="I177" s="23">
        <v>201114.73</v>
      </c>
      <c r="J177" s="23">
        <v>201114.73</v>
      </c>
      <c r="K177" s="23">
        <v>0</v>
      </c>
      <c r="L177" s="23">
        <v>407652.9</v>
      </c>
      <c r="M177" s="23">
        <v>407652.9</v>
      </c>
      <c r="N177" s="23">
        <v>0</v>
      </c>
      <c r="O177" s="23">
        <v>2848474.39</v>
      </c>
      <c r="P177" s="23">
        <v>2848474.39</v>
      </c>
      <c r="Q177" s="23">
        <v>0</v>
      </c>
    </row>
    <row r="178" spans="5:17" ht="51" x14ac:dyDescent="0.2">
      <c r="E178" s="8">
        <f t="shared" si="2"/>
        <v>159</v>
      </c>
      <c r="F178" s="21" t="s">
        <v>314</v>
      </c>
      <c r="G178" s="21" t="s">
        <v>315</v>
      </c>
      <c r="H178" s="22" t="s">
        <v>35</v>
      </c>
      <c r="I178" s="23">
        <v>222443.91</v>
      </c>
      <c r="J178" s="23">
        <v>222443.91</v>
      </c>
      <c r="K178" s="23">
        <v>0</v>
      </c>
      <c r="L178" s="23">
        <v>0</v>
      </c>
      <c r="M178" s="23">
        <v>0</v>
      </c>
      <c r="N178" s="23">
        <v>0</v>
      </c>
      <c r="O178" s="23">
        <v>222443.91</v>
      </c>
      <c r="P178" s="23">
        <v>222443.91</v>
      </c>
      <c r="Q178" s="23">
        <v>0</v>
      </c>
    </row>
    <row r="179" spans="5:17" ht="51" x14ac:dyDescent="0.2">
      <c r="E179" s="8">
        <f t="shared" si="2"/>
        <v>160</v>
      </c>
      <c r="F179" s="21" t="s">
        <v>316</v>
      </c>
      <c r="G179" s="21" t="s">
        <v>317</v>
      </c>
      <c r="H179" s="22"/>
      <c r="I179" s="23">
        <v>222443.91</v>
      </c>
      <c r="J179" s="23">
        <v>222443.91</v>
      </c>
      <c r="K179" s="23">
        <v>0</v>
      </c>
      <c r="L179" s="23">
        <v>0</v>
      </c>
      <c r="M179" s="23">
        <v>0</v>
      </c>
      <c r="N179" s="23">
        <v>0</v>
      </c>
      <c r="O179" s="23">
        <v>222443.91</v>
      </c>
      <c r="P179" s="23">
        <v>222443.91</v>
      </c>
      <c r="Q179" s="23">
        <v>0</v>
      </c>
    </row>
    <row r="180" spans="5:17" ht="25.5" x14ac:dyDescent="0.2">
      <c r="E180" s="8">
        <f t="shared" si="2"/>
        <v>161</v>
      </c>
      <c r="F180" s="21" t="s">
        <v>318</v>
      </c>
      <c r="G180" s="21" t="s">
        <v>319</v>
      </c>
      <c r="H180" s="22"/>
      <c r="I180" s="23">
        <v>423558.64</v>
      </c>
      <c r="J180" s="23">
        <v>423558.64</v>
      </c>
      <c r="K180" s="23">
        <v>0</v>
      </c>
      <c r="L180" s="23">
        <v>407652.9</v>
      </c>
      <c r="M180" s="23">
        <v>407652.9</v>
      </c>
      <c r="N180" s="23">
        <v>0</v>
      </c>
      <c r="O180" s="23">
        <v>3070918.3</v>
      </c>
      <c r="P180" s="23">
        <v>3070918.3</v>
      </c>
      <c r="Q180" s="23">
        <v>0</v>
      </c>
    </row>
    <row r="181" spans="5:17" ht="25.5" x14ac:dyDescent="0.2">
      <c r="E181" s="8">
        <f t="shared" si="2"/>
        <v>162</v>
      </c>
      <c r="F181" s="21" t="s">
        <v>320</v>
      </c>
      <c r="G181" s="21" t="s">
        <v>321</v>
      </c>
      <c r="H181" s="22" t="s">
        <v>35</v>
      </c>
      <c r="I181" s="23">
        <v>2917510.34</v>
      </c>
      <c r="J181" s="23">
        <v>2917510.34</v>
      </c>
      <c r="K181" s="23">
        <v>0</v>
      </c>
      <c r="L181" s="23">
        <v>1008224.2</v>
      </c>
      <c r="M181" s="23">
        <v>1008224.2</v>
      </c>
      <c r="N181" s="23">
        <v>0</v>
      </c>
      <c r="O181" s="23">
        <v>57015061.950000003</v>
      </c>
      <c r="P181" s="23">
        <v>57015061.950000003</v>
      </c>
      <c r="Q181" s="23">
        <v>0</v>
      </c>
    </row>
    <row r="182" spans="5:17" ht="38.25" x14ac:dyDescent="0.2">
      <c r="E182" s="8">
        <f t="shared" si="2"/>
        <v>163</v>
      </c>
      <c r="F182" s="21" t="s">
        <v>322</v>
      </c>
      <c r="G182" s="21" t="s">
        <v>323</v>
      </c>
      <c r="H182" s="22" t="s">
        <v>46</v>
      </c>
      <c r="I182" s="23">
        <v>0</v>
      </c>
      <c r="J182" s="23">
        <v>0</v>
      </c>
      <c r="K182" s="23">
        <v>0</v>
      </c>
      <c r="L182" s="23">
        <v>1582462.35</v>
      </c>
      <c r="M182" s="23">
        <v>1582462.35</v>
      </c>
      <c r="N182" s="23">
        <v>0</v>
      </c>
      <c r="O182" s="23">
        <v>-29588704.629999999</v>
      </c>
      <c r="P182" s="23">
        <v>-29588704.629999999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324</v>
      </c>
      <c r="G183" s="21" t="s">
        <v>321</v>
      </c>
      <c r="H183" s="22"/>
      <c r="I183" s="23">
        <v>2917510.34</v>
      </c>
      <c r="J183" s="23">
        <v>2917510.34</v>
      </c>
      <c r="K183" s="23">
        <v>0</v>
      </c>
      <c r="L183" s="23">
        <v>2590686.5499999998</v>
      </c>
      <c r="M183" s="23">
        <v>2590686.5499999998</v>
      </c>
      <c r="N183" s="23">
        <v>0</v>
      </c>
      <c r="O183" s="23">
        <v>27426357.32</v>
      </c>
      <c r="P183" s="23">
        <v>27426357.32</v>
      </c>
      <c r="Q183" s="23">
        <v>0</v>
      </c>
    </row>
    <row r="184" spans="5:17" ht="25.5" x14ac:dyDescent="0.2">
      <c r="E184" s="8">
        <f t="shared" si="2"/>
        <v>165</v>
      </c>
      <c r="F184" s="21" t="s">
        <v>325</v>
      </c>
      <c r="G184" s="21" t="s">
        <v>321</v>
      </c>
      <c r="H184" s="22"/>
      <c r="I184" s="23">
        <v>2917510.34</v>
      </c>
      <c r="J184" s="23">
        <v>2917510.34</v>
      </c>
      <c r="K184" s="23">
        <v>0</v>
      </c>
      <c r="L184" s="23">
        <v>2590686.5499999998</v>
      </c>
      <c r="M184" s="23">
        <v>2590686.5499999998</v>
      </c>
      <c r="N184" s="23">
        <v>0</v>
      </c>
      <c r="O184" s="23">
        <v>27426357.32</v>
      </c>
      <c r="P184" s="23">
        <v>27426357.32</v>
      </c>
      <c r="Q184" s="23">
        <v>0</v>
      </c>
    </row>
    <row r="185" spans="5:17" ht="25.5" x14ac:dyDescent="0.2">
      <c r="E185" s="8">
        <f t="shared" si="2"/>
        <v>166</v>
      </c>
      <c r="F185" s="21" t="s">
        <v>326</v>
      </c>
      <c r="G185" s="21" t="s">
        <v>283</v>
      </c>
      <c r="H185" s="22"/>
      <c r="I185" s="23">
        <v>15065007.75</v>
      </c>
      <c r="J185" s="23">
        <v>15065007.75</v>
      </c>
      <c r="K185" s="23">
        <v>0</v>
      </c>
      <c r="L185" s="23">
        <v>10086747.859999999</v>
      </c>
      <c r="M185" s="23">
        <v>10086747.859999999</v>
      </c>
      <c r="N185" s="23">
        <v>0</v>
      </c>
      <c r="O185" s="23">
        <v>265349535.88999999</v>
      </c>
      <c r="P185" s="23">
        <v>265349535.88999999</v>
      </c>
      <c r="Q185" s="23">
        <v>0</v>
      </c>
    </row>
    <row r="186" spans="5:17" x14ac:dyDescent="0.2">
      <c r="E186" s="8">
        <f t="shared" si="2"/>
        <v>167</v>
      </c>
      <c r="F186" s="21" t="s">
        <v>327</v>
      </c>
      <c r="G186" s="21"/>
      <c r="H186" s="22"/>
      <c r="I186" s="23">
        <v>195506664694.45001</v>
      </c>
      <c r="J186" s="23">
        <v>166080294532</v>
      </c>
      <c r="K186" s="23">
        <v>29426370162.450001</v>
      </c>
      <c r="L186" s="23">
        <v>195303234901.26999</v>
      </c>
      <c r="M186" s="23">
        <v>166159073054.67999</v>
      </c>
      <c r="N186" s="23">
        <v>29144161846.59</v>
      </c>
      <c r="O186" s="23">
        <v>6660904271.1599998</v>
      </c>
      <c r="P186" s="23">
        <v>2596149795.23</v>
      </c>
      <c r="Q186" s="23">
        <v>4064754475.9299998</v>
      </c>
    </row>
    <row r="187" spans="5:17" ht="25.5" x14ac:dyDescent="0.2">
      <c r="E187" s="8">
        <f t="shared" si="2"/>
        <v>168</v>
      </c>
      <c r="F187" s="21" t="s">
        <v>31</v>
      </c>
      <c r="G187" s="21" t="s">
        <v>32</v>
      </c>
      <c r="H187" s="22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5:17" ht="38.25" x14ac:dyDescent="0.2">
      <c r="E188" s="8">
        <f t="shared" si="2"/>
        <v>169</v>
      </c>
      <c r="F188" s="21" t="s">
        <v>328</v>
      </c>
      <c r="G188" s="21" t="s">
        <v>329</v>
      </c>
      <c r="H188" s="22" t="s">
        <v>46</v>
      </c>
      <c r="I188" s="23">
        <v>58175633</v>
      </c>
      <c r="J188" s="23">
        <v>44475000</v>
      </c>
      <c r="K188" s="23">
        <v>13700633</v>
      </c>
      <c r="L188" s="23">
        <v>58175633</v>
      </c>
      <c r="M188" s="23">
        <v>44475000</v>
      </c>
      <c r="N188" s="23">
        <v>13700633</v>
      </c>
      <c r="O188" s="23">
        <v>0</v>
      </c>
      <c r="P188" s="23">
        <v>0</v>
      </c>
      <c r="Q188" s="23">
        <v>0</v>
      </c>
    </row>
    <row r="189" spans="5:17" ht="38.25" x14ac:dyDescent="0.2">
      <c r="E189" s="8">
        <f t="shared" si="2"/>
        <v>170</v>
      </c>
      <c r="F189" s="21" t="s">
        <v>330</v>
      </c>
      <c r="G189" s="21" t="s">
        <v>331</v>
      </c>
      <c r="H189" s="22" t="s">
        <v>46</v>
      </c>
      <c r="I189" s="23">
        <v>1478088801.6300001</v>
      </c>
      <c r="J189" s="23">
        <v>173338987.05000001</v>
      </c>
      <c r="K189" s="23">
        <v>1304749814.5799999</v>
      </c>
      <c r="L189" s="23">
        <v>1710949584.2</v>
      </c>
      <c r="M189" s="23">
        <v>173739219.13</v>
      </c>
      <c r="N189" s="23">
        <v>1537210365.0699999</v>
      </c>
      <c r="O189" s="23">
        <v>246142220.80000001</v>
      </c>
      <c r="P189" s="23">
        <v>430329.78</v>
      </c>
      <c r="Q189" s="23">
        <v>245711891.02000001</v>
      </c>
    </row>
    <row r="190" spans="5:17" ht="38.25" x14ac:dyDescent="0.2">
      <c r="E190" s="8">
        <f t="shared" si="2"/>
        <v>171</v>
      </c>
      <c r="F190" s="21" t="s">
        <v>332</v>
      </c>
      <c r="G190" s="21" t="s">
        <v>333</v>
      </c>
      <c r="H190" s="22"/>
      <c r="I190" s="23">
        <v>1536264434.6300001</v>
      </c>
      <c r="J190" s="23">
        <v>217813987.05000001</v>
      </c>
      <c r="K190" s="23">
        <v>1318450447.5799999</v>
      </c>
      <c r="L190" s="23">
        <v>1769125217.2</v>
      </c>
      <c r="M190" s="23">
        <v>218214219.13</v>
      </c>
      <c r="N190" s="23">
        <v>1550910998.0699999</v>
      </c>
      <c r="O190" s="23">
        <v>246142220.80000001</v>
      </c>
      <c r="P190" s="23">
        <v>430329.78</v>
      </c>
      <c r="Q190" s="23">
        <v>245711891.02000001</v>
      </c>
    </row>
    <row r="191" spans="5:17" ht="38.25" x14ac:dyDescent="0.2">
      <c r="E191" s="8">
        <f t="shared" si="2"/>
        <v>172</v>
      </c>
      <c r="F191" s="21" t="s">
        <v>334</v>
      </c>
      <c r="G191" s="21" t="s">
        <v>333</v>
      </c>
      <c r="H191" s="22"/>
      <c r="I191" s="23">
        <v>1536264434.6300001</v>
      </c>
      <c r="J191" s="23">
        <v>217813987.05000001</v>
      </c>
      <c r="K191" s="23">
        <v>1318450447.5799999</v>
      </c>
      <c r="L191" s="23">
        <v>1769125217.2</v>
      </c>
      <c r="M191" s="23">
        <v>218214219.13</v>
      </c>
      <c r="N191" s="23">
        <v>1550910998.0699999</v>
      </c>
      <c r="O191" s="23">
        <v>246142220.80000001</v>
      </c>
      <c r="P191" s="23">
        <v>430329.78</v>
      </c>
      <c r="Q191" s="23">
        <v>245711891.02000001</v>
      </c>
    </row>
    <row r="192" spans="5:17" ht="25.5" x14ac:dyDescent="0.2">
      <c r="E192" s="8">
        <f t="shared" si="2"/>
        <v>173</v>
      </c>
      <c r="F192" s="21" t="s">
        <v>106</v>
      </c>
      <c r="G192" s="21" t="s">
        <v>32</v>
      </c>
      <c r="H192" s="22"/>
      <c r="I192" s="23">
        <v>1536264434.6300001</v>
      </c>
      <c r="J192" s="23">
        <v>217813987.05000001</v>
      </c>
      <c r="K192" s="23">
        <v>1318450447.5799999</v>
      </c>
      <c r="L192" s="23">
        <v>1769125217.2</v>
      </c>
      <c r="M192" s="23">
        <v>218214219.13</v>
      </c>
      <c r="N192" s="23">
        <v>1550910998.0699999</v>
      </c>
      <c r="O192" s="23">
        <v>246142220.80000001</v>
      </c>
      <c r="P192" s="23">
        <v>430329.78</v>
      </c>
      <c r="Q192" s="23">
        <v>245711891.02000001</v>
      </c>
    </row>
    <row r="193" spans="5:17" x14ac:dyDescent="0.2">
      <c r="E193" s="8">
        <f t="shared" si="2"/>
        <v>174</v>
      </c>
      <c r="F193" s="21" t="s">
        <v>107</v>
      </c>
      <c r="G193" s="21" t="s">
        <v>108</v>
      </c>
      <c r="H193" s="22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5:17" ht="25.5" x14ac:dyDescent="0.2">
      <c r="E194" s="8">
        <f t="shared" si="2"/>
        <v>175</v>
      </c>
      <c r="F194" s="21" t="s">
        <v>335</v>
      </c>
      <c r="G194" s="21" t="s">
        <v>336</v>
      </c>
      <c r="H194" s="22" t="s">
        <v>46</v>
      </c>
      <c r="I194" s="23">
        <v>130795.7</v>
      </c>
      <c r="J194" s="23">
        <v>130795.7</v>
      </c>
      <c r="K194" s="23">
        <v>0</v>
      </c>
      <c r="L194" s="23">
        <v>130795.7</v>
      </c>
      <c r="M194" s="23">
        <v>130795.7</v>
      </c>
      <c r="N194" s="23">
        <v>0</v>
      </c>
      <c r="O194" s="23">
        <v>0</v>
      </c>
      <c r="P194" s="23">
        <v>0</v>
      </c>
      <c r="Q194" s="23">
        <v>0</v>
      </c>
    </row>
    <row r="195" spans="5:17" ht="25.5" x14ac:dyDescent="0.2">
      <c r="E195" s="8">
        <f t="shared" si="2"/>
        <v>176</v>
      </c>
      <c r="F195" s="21" t="s">
        <v>337</v>
      </c>
      <c r="G195" s="21" t="s">
        <v>338</v>
      </c>
      <c r="H195" s="22"/>
      <c r="I195" s="23">
        <v>130795.7</v>
      </c>
      <c r="J195" s="23">
        <v>130795.7</v>
      </c>
      <c r="K195" s="23">
        <v>0</v>
      </c>
      <c r="L195" s="23">
        <v>130795.7</v>
      </c>
      <c r="M195" s="23">
        <v>130795.7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339</v>
      </c>
      <c r="G196" s="21" t="s">
        <v>340</v>
      </c>
      <c r="H196" s="22"/>
      <c r="I196" s="23">
        <v>130795.7</v>
      </c>
      <c r="J196" s="23">
        <v>130795.7</v>
      </c>
      <c r="K196" s="23">
        <v>0</v>
      </c>
      <c r="L196" s="23">
        <v>130795.7</v>
      </c>
      <c r="M196" s="23">
        <v>130795.7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163</v>
      </c>
      <c r="G197" s="21" t="s">
        <v>164</v>
      </c>
      <c r="H197" s="22" t="s">
        <v>46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2492845746.6900001</v>
      </c>
      <c r="P197" s="23">
        <v>2364770593.9000001</v>
      </c>
      <c r="Q197" s="23">
        <v>128075152.79000001</v>
      </c>
    </row>
    <row r="198" spans="5:17" ht="38.25" x14ac:dyDescent="0.2">
      <c r="E198" s="8">
        <f t="shared" si="2"/>
        <v>179</v>
      </c>
      <c r="F198" s="21" t="s">
        <v>341</v>
      </c>
      <c r="G198" s="21" t="s">
        <v>342</v>
      </c>
      <c r="H198" s="22" t="s">
        <v>46</v>
      </c>
      <c r="I198" s="23">
        <v>138129096.40000001</v>
      </c>
      <c r="J198" s="23">
        <v>1761264.8</v>
      </c>
      <c r="K198" s="23">
        <v>136367831.59999999</v>
      </c>
      <c r="L198" s="23">
        <v>138129096.40000001</v>
      </c>
      <c r="M198" s="23">
        <v>1761264.8</v>
      </c>
      <c r="N198" s="23">
        <v>136367831.59999999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343</v>
      </c>
      <c r="G199" s="21" t="s">
        <v>344</v>
      </c>
      <c r="H199" s="22" t="s">
        <v>46</v>
      </c>
      <c r="I199" s="23">
        <v>1451005.68</v>
      </c>
      <c r="J199" s="23">
        <v>1451005.68</v>
      </c>
      <c r="K199" s="23">
        <v>0</v>
      </c>
      <c r="L199" s="23">
        <v>1404508.42</v>
      </c>
      <c r="M199" s="23">
        <v>1404508.42</v>
      </c>
      <c r="N199" s="23">
        <v>0</v>
      </c>
      <c r="O199" s="23">
        <v>401748.84</v>
      </c>
      <c r="P199" s="23">
        <v>401748.84</v>
      </c>
      <c r="Q199" s="23">
        <v>0</v>
      </c>
    </row>
    <row r="200" spans="5:17" ht="51" x14ac:dyDescent="0.2">
      <c r="E200" s="8">
        <f t="shared" si="2"/>
        <v>181</v>
      </c>
      <c r="F200" s="21" t="s">
        <v>345</v>
      </c>
      <c r="G200" s="21" t="s">
        <v>346</v>
      </c>
      <c r="H200" s="22" t="s">
        <v>46</v>
      </c>
      <c r="I200" s="23">
        <v>2314855.88</v>
      </c>
      <c r="J200" s="23">
        <v>2314855.88</v>
      </c>
      <c r="K200" s="23">
        <v>0</v>
      </c>
      <c r="L200" s="23">
        <v>1404750.57</v>
      </c>
      <c r="M200" s="23">
        <v>1404750.57</v>
      </c>
      <c r="N200" s="23">
        <v>0</v>
      </c>
      <c r="O200" s="23">
        <v>1337940.93</v>
      </c>
      <c r="P200" s="23">
        <v>1337940.93</v>
      </c>
      <c r="Q200" s="23">
        <v>0</v>
      </c>
    </row>
    <row r="201" spans="5:17" ht="38.25" x14ac:dyDescent="0.2">
      <c r="E201" s="8">
        <f t="shared" si="2"/>
        <v>182</v>
      </c>
      <c r="F201" s="21" t="s">
        <v>169</v>
      </c>
      <c r="G201" s="21" t="s">
        <v>164</v>
      </c>
      <c r="H201" s="22"/>
      <c r="I201" s="23">
        <v>141894957.96000001</v>
      </c>
      <c r="J201" s="23">
        <v>5527126.3600000003</v>
      </c>
      <c r="K201" s="23">
        <v>136367831.59999999</v>
      </c>
      <c r="L201" s="23">
        <v>140938355.38999999</v>
      </c>
      <c r="M201" s="23">
        <v>4570523.79</v>
      </c>
      <c r="N201" s="23">
        <v>136367831.59999999</v>
      </c>
      <c r="O201" s="23">
        <v>2494585436.46</v>
      </c>
      <c r="P201" s="23">
        <v>2366510283.6700001</v>
      </c>
      <c r="Q201" s="23">
        <v>128075152.79000001</v>
      </c>
    </row>
    <row r="202" spans="5:17" ht="38.25" x14ac:dyDescent="0.2">
      <c r="E202" s="8">
        <f t="shared" si="2"/>
        <v>183</v>
      </c>
      <c r="F202" s="21" t="s">
        <v>347</v>
      </c>
      <c r="G202" s="21" t="s">
        <v>348</v>
      </c>
      <c r="H202" s="22" t="s">
        <v>46</v>
      </c>
      <c r="I202" s="23">
        <v>354420568.72000003</v>
      </c>
      <c r="J202" s="23">
        <v>351546209</v>
      </c>
      <c r="K202" s="23">
        <v>2874359.72</v>
      </c>
      <c r="L202" s="23">
        <v>210166171.13999999</v>
      </c>
      <c r="M202" s="23">
        <v>206785417.66</v>
      </c>
      <c r="N202" s="23">
        <v>3380753.48</v>
      </c>
      <c r="O202" s="23">
        <v>505908978.13999999</v>
      </c>
      <c r="P202" s="23">
        <v>465625133.45999998</v>
      </c>
      <c r="Q202" s="23">
        <v>40283844.68</v>
      </c>
    </row>
    <row r="203" spans="5:17" ht="63.75" x14ac:dyDescent="0.2">
      <c r="E203" s="8">
        <f t="shared" si="2"/>
        <v>184</v>
      </c>
      <c r="F203" s="21" t="s">
        <v>349</v>
      </c>
      <c r="G203" s="21" t="s">
        <v>350</v>
      </c>
      <c r="H203" s="22" t="s">
        <v>35</v>
      </c>
      <c r="I203" s="23">
        <v>1845355.16</v>
      </c>
      <c r="J203" s="23">
        <v>1808820.99</v>
      </c>
      <c r="K203" s="23">
        <v>36534.17</v>
      </c>
      <c r="L203" s="23">
        <v>314436.58</v>
      </c>
      <c r="M203" s="23">
        <v>311368.28999999998</v>
      </c>
      <c r="N203" s="23">
        <v>3068.29</v>
      </c>
      <c r="O203" s="23">
        <v>-1453890.72</v>
      </c>
      <c r="P203" s="23">
        <v>-1391133.89</v>
      </c>
      <c r="Q203" s="23">
        <v>-62756.83</v>
      </c>
    </row>
    <row r="204" spans="5:17" ht="63.75" x14ac:dyDescent="0.2">
      <c r="E204" s="8">
        <f t="shared" si="2"/>
        <v>185</v>
      </c>
      <c r="F204" s="21" t="s">
        <v>349</v>
      </c>
      <c r="G204" s="21" t="s">
        <v>350</v>
      </c>
      <c r="H204" s="22" t="s">
        <v>46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1670779.54</v>
      </c>
      <c r="P204" s="23">
        <v>1670384.05</v>
      </c>
      <c r="Q204" s="23">
        <v>395.49</v>
      </c>
    </row>
    <row r="205" spans="5:17" ht="51" x14ac:dyDescent="0.2">
      <c r="E205" s="8">
        <f t="shared" si="2"/>
        <v>186</v>
      </c>
      <c r="F205" s="21" t="s">
        <v>351</v>
      </c>
      <c r="G205" s="21" t="s">
        <v>352</v>
      </c>
      <c r="H205" s="22" t="s">
        <v>46</v>
      </c>
      <c r="I205" s="23">
        <v>6311276.6799999997</v>
      </c>
      <c r="J205" s="23">
        <v>6221944.79</v>
      </c>
      <c r="K205" s="23">
        <v>89331.89</v>
      </c>
      <c r="L205" s="23">
        <v>6261915.1500000004</v>
      </c>
      <c r="M205" s="23">
        <v>6175532.0999999996</v>
      </c>
      <c r="N205" s="23">
        <v>86383.05</v>
      </c>
      <c r="O205" s="23">
        <v>4685242.41</v>
      </c>
      <c r="P205" s="23">
        <v>4604065.5199999996</v>
      </c>
      <c r="Q205" s="23">
        <v>81176.89</v>
      </c>
    </row>
    <row r="206" spans="5:17" ht="25.5" x14ac:dyDescent="0.2">
      <c r="E206" s="8">
        <f t="shared" si="2"/>
        <v>187</v>
      </c>
      <c r="F206" s="21" t="s">
        <v>353</v>
      </c>
      <c r="G206" s="21" t="s">
        <v>354</v>
      </c>
      <c r="H206" s="22"/>
      <c r="I206" s="23">
        <v>362577200.56</v>
      </c>
      <c r="J206" s="23">
        <v>359576974.77999997</v>
      </c>
      <c r="K206" s="23">
        <v>3000225.78</v>
      </c>
      <c r="L206" s="23">
        <v>216742522.87</v>
      </c>
      <c r="M206" s="23">
        <v>213272318.05000001</v>
      </c>
      <c r="N206" s="23">
        <v>3470204.82</v>
      </c>
      <c r="O206" s="23">
        <v>510811109.37</v>
      </c>
      <c r="P206" s="23">
        <v>470508449.13999999</v>
      </c>
      <c r="Q206" s="23">
        <v>40302660.229999997</v>
      </c>
    </row>
    <row r="207" spans="5:17" ht="25.5" x14ac:dyDescent="0.2">
      <c r="E207" s="8">
        <f t="shared" si="2"/>
        <v>188</v>
      </c>
      <c r="F207" s="21" t="s">
        <v>170</v>
      </c>
      <c r="G207" s="21" t="s">
        <v>171</v>
      </c>
      <c r="H207" s="22" t="s">
        <v>46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386663044.44999999</v>
      </c>
      <c r="P207" s="23">
        <v>257738229.80000001</v>
      </c>
      <c r="Q207" s="23">
        <v>128924814.65000001</v>
      </c>
    </row>
    <row r="208" spans="5:17" ht="38.25" x14ac:dyDescent="0.2">
      <c r="E208" s="8">
        <f t="shared" si="2"/>
        <v>189</v>
      </c>
      <c r="F208" s="21" t="s">
        <v>172</v>
      </c>
      <c r="G208" s="21" t="s">
        <v>173</v>
      </c>
      <c r="H208" s="22" t="s">
        <v>46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495751.18</v>
      </c>
      <c r="P208" s="23">
        <v>495751.18</v>
      </c>
      <c r="Q208" s="23">
        <v>0</v>
      </c>
    </row>
    <row r="209" spans="5:17" ht="38.25" x14ac:dyDescent="0.2">
      <c r="E209" s="8">
        <f t="shared" si="2"/>
        <v>190</v>
      </c>
      <c r="F209" s="21" t="s">
        <v>355</v>
      </c>
      <c r="G209" s="21" t="s">
        <v>356</v>
      </c>
      <c r="H209" s="22" t="s">
        <v>46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40938274.799999997</v>
      </c>
      <c r="P209" s="23">
        <v>40938274.799999997</v>
      </c>
      <c r="Q209" s="23">
        <v>0</v>
      </c>
    </row>
    <row r="210" spans="5:17" ht="38.25" x14ac:dyDescent="0.2">
      <c r="E210" s="8">
        <f t="shared" si="2"/>
        <v>191</v>
      </c>
      <c r="F210" s="21" t="s">
        <v>357</v>
      </c>
      <c r="G210" s="21" t="s">
        <v>358</v>
      </c>
      <c r="H210" s="22" t="s">
        <v>46</v>
      </c>
      <c r="I210" s="23">
        <v>754374.72</v>
      </c>
      <c r="J210" s="23">
        <v>748626.1</v>
      </c>
      <c r="K210" s="23">
        <v>5748.62</v>
      </c>
      <c r="L210" s="23">
        <v>754374.3</v>
      </c>
      <c r="M210" s="23">
        <v>749049.94</v>
      </c>
      <c r="N210" s="23">
        <v>5324.36</v>
      </c>
      <c r="O210" s="23">
        <v>2905.95</v>
      </c>
      <c r="P210" s="23">
        <v>1066.1300000000001</v>
      </c>
      <c r="Q210" s="23">
        <v>1839.82</v>
      </c>
    </row>
    <row r="211" spans="5:17" ht="25.5" x14ac:dyDescent="0.2">
      <c r="E211" s="8">
        <f t="shared" si="2"/>
        <v>192</v>
      </c>
      <c r="F211" s="21" t="s">
        <v>178</v>
      </c>
      <c r="G211" s="21" t="s">
        <v>171</v>
      </c>
      <c r="H211" s="22"/>
      <c r="I211" s="23">
        <v>754374.72</v>
      </c>
      <c r="J211" s="23">
        <v>748626.1</v>
      </c>
      <c r="K211" s="23">
        <v>5748.62</v>
      </c>
      <c r="L211" s="23">
        <v>754374.3</v>
      </c>
      <c r="M211" s="23">
        <v>749049.94</v>
      </c>
      <c r="N211" s="23">
        <v>5324.36</v>
      </c>
      <c r="O211" s="23">
        <v>428099976.38</v>
      </c>
      <c r="P211" s="23">
        <v>299173321.91000003</v>
      </c>
      <c r="Q211" s="23">
        <v>128926654.47</v>
      </c>
    </row>
    <row r="212" spans="5:17" ht="38.2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46</v>
      </c>
      <c r="I212" s="23">
        <v>197745440.78</v>
      </c>
      <c r="J212" s="23">
        <v>143557485.06</v>
      </c>
      <c r="K212" s="23">
        <v>54187955.719999999</v>
      </c>
      <c r="L212" s="23">
        <v>264810934.81999999</v>
      </c>
      <c r="M212" s="23">
        <v>162638200.66</v>
      </c>
      <c r="N212" s="23">
        <v>102172734.16</v>
      </c>
      <c r="O212" s="23">
        <v>1524345524.6500001</v>
      </c>
      <c r="P212" s="23">
        <v>1147528755.76</v>
      </c>
      <c r="Q212" s="23">
        <v>376816768.88999999</v>
      </c>
    </row>
    <row r="213" spans="5:17" ht="51" x14ac:dyDescent="0.2">
      <c r="E213" s="8">
        <f t="shared" si="3"/>
        <v>194</v>
      </c>
      <c r="F213" s="21" t="s">
        <v>361</v>
      </c>
      <c r="G213" s="21" t="s">
        <v>362</v>
      </c>
      <c r="H213" s="22" t="s">
        <v>35</v>
      </c>
      <c r="I213" s="23">
        <v>4116584.05</v>
      </c>
      <c r="J213" s="23">
        <v>4055305.22</v>
      </c>
      <c r="K213" s="23">
        <v>61278.83</v>
      </c>
      <c r="L213" s="23">
        <v>1395588.73</v>
      </c>
      <c r="M213" s="23">
        <v>1283356.57</v>
      </c>
      <c r="N213" s="23">
        <v>112232.16</v>
      </c>
      <c r="O213" s="23">
        <v>-1451054.7</v>
      </c>
      <c r="P213" s="23">
        <v>-1427967.6</v>
      </c>
      <c r="Q213" s="23">
        <v>-23087.1</v>
      </c>
    </row>
    <row r="214" spans="5:17" ht="51" x14ac:dyDescent="0.2">
      <c r="E214" s="8">
        <f t="shared" si="3"/>
        <v>195</v>
      </c>
      <c r="F214" s="21" t="s">
        <v>361</v>
      </c>
      <c r="G214" s="21" t="s">
        <v>362</v>
      </c>
      <c r="H214" s="22" t="s">
        <v>46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13328418.67</v>
      </c>
      <c r="P214" s="23">
        <v>12560401.41</v>
      </c>
      <c r="Q214" s="23">
        <v>768017.26</v>
      </c>
    </row>
    <row r="215" spans="5:17" ht="38.25" x14ac:dyDescent="0.2">
      <c r="E215" s="8">
        <f t="shared" si="3"/>
        <v>196</v>
      </c>
      <c r="F215" s="21" t="s">
        <v>363</v>
      </c>
      <c r="G215" s="21" t="s">
        <v>364</v>
      </c>
      <c r="H215" s="22" t="s">
        <v>46</v>
      </c>
      <c r="I215" s="23">
        <v>13776516.92</v>
      </c>
      <c r="J215" s="23">
        <v>13395639.210000001</v>
      </c>
      <c r="K215" s="23">
        <v>380877.71</v>
      </c>
      <c r="L215" s="23">
        <v>14211724.66</v>
      </c>
      <c r="M215" s="23">
        <v>13814765.529999999</v>
      </c>
      <c r="N215" s="23">
        <v>396959.13</v>
      </c>
      <c r="O215" s="23">
        <v>10798576.75</v>
      </c>
      <c r="P215" s="23">
        <v>10317362.68</v>
      </c>
      <c r="Q215" s="23">
        <v>481214.07</v>
      </c>
    </row>
    <row r="216" spans="5:17" ht="25.5" x14ac:dyDescent="0.2">
      <c r="E216" s="8">
        <f t="shared" si="3"/>
        <v>197</v>
      </c>
      <c r="F216" s="21" t="s">
        <v>365</v>
      </c>
      <c r="G216" s="21" t="s">
        <v>366</v>
      </c>
      <c r="H216" s="22"/>
      <c r="I216" s="23">
        <v>215638541.75</v>
      </c>
      <c r="J216" s="23">
        <v>161008429.49000001</v>
      </c>
      <c r="K216" s="23">
        <v>54630112.259999998</v>
      </c>
      <c r="L216" s="23">
        <v>280418248.20999998</v>
      </c>
      <c r="M216" s="23">
        <v>177736322.75999999</v>
      </c>
      <c r="N216" s="23">
        <v>102681925.45</v>
      </c>
      <c r="O216" s="23">
        <v>1547021465.3699999</v>
      </c>
      <c r="P216" s="23">
        <v>1168978552.25</v>
      </c>
      <c r="Q216" s="23">
        <v>378042913.12</v>
      </c>
    </row>
    <row r="217" spans="5:17" ht="38.25" x14ac:dyDescent="0.2">
      <c r="E217" s="8">
        <f t="shared" si="3"/>
        <v>198</v>
      </c>
      <c r="F217" s="21" t="s">
        <v>179</v>
      </c>
      <c r="G217" s="21" t="s">
        <v>180</v>
      </c>
      <c r="H217" s="22" t="s">
        <v>46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100979232.02</v>
      </c>
      <c r="P217" s="23">
        <v>64764916.219999999</v>
      </c>
      <c r="Q217" s="23">
        <v>36214315.799999997</v>
      </c>
    </row>
    <row r="218" spans="5:17" ht="51" x14ac:dyDescent="0.2">
      <c r="E218" s="8">
        <f t="shared" si="3"/>
        <v>199</v>
      </c>
      <c r="F218" s="21" t="s">
        <v>367</v>
      </c>
      <c r="G218" s="21" t="s">
        <v>368</v>
      </c>
      <c r="H218" s="22" t="s">
        <v>46</v>
      </c>
      <c r="I218" s="23">
        <v>27679315</v>
      </c>
      <c r="J218" s="23">
        <v>25450000</v>
      </c>
      <c r="K218" s="23">
        <v>2229315</v>
      </c>
      <c r="L218" s="23">
        <v>33880041</v>
      </c>
      <c r="M218" s="23">
        <v>31100000</v>
      </c>
      <c r="N218" s="23">
        <v>2780041</v>
      </c>
      <c r="O218" s="23">
        <v>208909949.37</v>
      </c>
      <c r="P218" s="23">
        <v>165805083.78</v>
      </c>
      <c r="Q218" s="23">
        <v>43104865.590000004</v>
      </c>
    </row>
    <row r="219" spans="5:17" ht="51" x14ac:dyDescent="0.2">
      <c r="E219" s="8">
        <f t="shared" si="3"/>
        <v>200</v>
      </c>
      <c r="F219" s="21" t="s">
        <v>369</v>
      </c>
      <c r="G219" s="21" t="s">
        <v>370</v>
      </c>
      <c r="H219" s="22" t="s">
        <v>46</v>
      </c>
      <c r="I219" s="23">
        <v>928528.85</v>
      </c>
      <c r="J219" s="23">
        <v>928528.85</v>
      </c>
      <c r="K219" s="23">
        <v>0</v>
      </c>
      <c r="L219" s="23">
        <v>24364.639999999999</v>
      </c>
      <c r="M219" s="23">
        <v>24364.639999999999</v>
      </c>
      <c r="N219" s="23">
        <v>0</v>
      </c>
      <c r="O219" s="23">
        <v>1773721.18</v>
      </c>
      <c r="P219" s="23">
        <v>1773721.18</v>
      </c>
      <c r="Q219" s="23">
        <v>0</v>
      </c>
    </row>
    <row r="220" spans="5:17" ht="63.75" x14ac:dyDescent="0.2">
      <c r="E220" s="8">
        <f t="shared" si="3"/>
        <v>201</v>
      </c>
      <c r="F220" s="21" t="s">
        <v>371</v>
      </c>
      <c r="G220" s="21" t="s">
        <v>372</v>
      </c>
      <c r="H220" s="22" t="s">
        <v>35</v>
      </c>
      <c r="I220" s="23">
        <v>143625.68</v>
      </c>
      <c r="J220" s="23">
        <v>132479.23000000001</v>
      </c>
      <c r="K220" s="23">
        <v>11146.45</v>
      </c>
      <c r="L220" s="23">
        <v>63564.3</v>
      </c>
      <c r="M220" s="23">
        <v>61542.3</v>
      </c>
      <c r="N220" s="23">
        <v>2022</v>
      </c>
      <c r="O220" s="23">
        <v>-162277.17000000001</v>
      </c>
      <c r="P220" s="23">
        <v>-154163.07</v>
      </c>
      <c r="Q220" s="23">
        <v>-8114.1</v>
      </c>
    </row>
    <row r="221" spans="5:17" ht="63.75" x14ac:dyDescent="0.2">
      <c r="E221" s="8">
        <f t="shared" si="3"/>
        <v>202</v>
      </c>
      <c r="F221" s="21" t="s">
        <v>371</v>
      </c>
      <c r="G221" s="21" t="s">
        <v>372</v>
      </c>
      <c r="H221" s="22" t="s">
        <v>46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16922.98</v>
      </c>
      <c r="P221" s="23">
        <v>16425.79</v>
      </c>
      <c r="Q221" s="23">
        <v>497.19</v>
      </c>
    </row>
    <row r="222" spans="5:17" ht="38.25" x14ac:dyDescent="0.2">
      <c r="E222" s="8">
        <f t="shared" si="3"/>
        <v>203</v>
      </c>
      <c r="F222" s="21" t="s">
        <v>373</v>
      </c>
      <c r="G222" s="21" t="s">
        <v>374</v>
      </c>
      <c r="H222" s="22" t="s">
        <v>46</v>
      </c>
      <c r="I222" s="23">
        <v>2452831.2200000002</v>
      </c>
      <c r="J222" s="23">
        <v>2413877.7599999998</v>
      </c>
      <c r="K222" s="23">
        <v>38953.46</v>
      </c>
      <c r="L222" s="23">
        <v>2773767.52</v>
      </c>
      <c r="M222" s="23">
        <v>2707726.48</v>
      </c>
      <c r="N222" s="23">
        <v>66041.039999999994</v>
      </c>
      <c r="O222" s="23">
        <v>2655903.38</v>
      </c>
      <c r="P222" s="23">
        <v>2591127.88</v>
      </c>
      <c r="Q222" s="23">
        <v>64775.5</v>
      </c>
    </row>
    <row r="223" spans="5:17" ht="25.5" x14ac:dyDescent="0.2">
      <c r="E223" s="8">
        <f t="shared" si="3"/>
        <v>204</v>
      </c>
      <c r="F223" s="21" t="s">
        <v>185</v>
      </c>
      <c r="G223" s="21" t="s">
        <v>186</v>
      </c>
      <c r="H223" s="22"/>
      <c r="I223" s="23">
        <v>31204300.75</v>
      </c>
      <c r="J223" s="23">
        <v>28924885.84</v>
      </c>
      <c r="K223" s="23">
        <v>2279414.91</v>
      </c>
      <c r="L223" s="23">
        <v>36741737.460000001</v>
      </c>
      <c r="M223" s="23">
        <v>33893633.420000002</v>
      </c>
      <c r="N223" s="23">
        <v>2848104.04</v>
      </c>
      <c r="O223" s="23">
        <v>314173451.75999999</v>
      </c>
      <c r="P223" s="23">
        <v>234797111.78</v>
      </c>
      <c r="Q223" s="23">
        <v>79376339.980000004</v>
      </c>
    </row>
    <row r="224" spans="5:17" x14ac:dyDescent="0.2">
      <c r="E224" s="8">
        <f t="shared" si="3"/>
        <v>205</v>
      </c>
      <c r="F224" s="21" t="s">
        <v>187</v>
      </c>
      <c r="G224" s="21" t="s">
        <v>188</v>
      </c>
      <c r="H224" s="22"/>
      <c r="I224" s="23">
        <v>752069375.74000001</v>
      </c>
      <c r="J224" s="23">
        <v>555786042.57000005</v>
      </c>
      <c r="K224" s="23">
        <v>196283333.16999999</v>
      </c>
      <c r="L224" s="23">
        <v>675595238.23000002</v>
      </c>
      <c r="M224" s="23">
        <v>430221847.95999998</v>
      </c>
      <c r="N224" s="23">
        <v>245373390.27000001</v>
      </c>
      <c r="O224" s="23">
        <v>5294691439.3400002</v>
      </c>
      <c r="P224" s="23">
        <v>4539967718.75</v>
      </c>
      <c r="Q224" s="23">
        <v>754723720.59000003</v>
      </c>
    </row>
    <row r="225" spans="5:17" ht="76.5" x14ac:dyDescent="0.2">
      <c r="E225" s="8">
        <f t="shared" si="3"/>
        <v>206</v>
      </c>
      <c r="F225" s="21" t="s">
        <v>375</v>
      </c>
      <c r="G225" s="21" t="s">
        <v>376</v>
      </c>
      <c r="H225" s="22" t="s">
        <v>46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2500000</v>
      </c>
      <c r="P225" s="23">
        <v>2500000</v>
      </c>
      <c r="Q225" s="23">
        <v>0</v>
      </c>
    </row>
    <row r="226" spans="5:17" ht="140.25" x14ac:dyDescent="0.2">
      <c r="E226" s="8">
        <f t="shared" si="3"/>
        <v>207</v>
      </c>
      <c r="F226" s="21" t="s">
        <v>377</v>
      </c>
      <c r="G226" s="21" t="s">
        <v>378</v>
      </c>
      <c r="H226" s="22" t="s">
        <v>35</v>
      </c>
      <c r="I226" s="23">
        <v>38.119999999999997</v>
      </c>
      <c r="J226" s="23">
        <v>38.119999999999997</v>
      </c>
      <c r="K226" s="23">
        <v>0</v>
      </c>
      <c r="L226" s="23">
        <v>43.01</v>
      </c>
      <c r="M226" s="23">
        <v>43.01</v>
      </c>
      <c r="N226" s="23">
        <v>0</v>
      </c>
      <c r="O226" s="23">
        <v>-8.3800000000000008</v>
      </c>
      <c r="P226" s="23">
        <v>-8.3800000000000008</v>
      </c>
      <c r="Q226" s="23">
        <v>0</v>
      </c>
    </row>
    <row r="227" spans="5:17" ht="127.5" x14ac:dyDescent="0.2">
      <c r="E227" s="8">
        <f t="shared" si="3"/>
        <v>208</v>
      </c>
      <c r="F227" s="21" t="s">
        <v>379</v>
      </c>
      <c r="G227" s="21" t="s">
        <v>380</v>
      </c>
      <c r="H227" s="22" t="s">
        <v>46</v>
      </c>
      <c r="I227" s="23">
        <v>6369.86</v>
      </c>
      <c r="J227" s="23">
        <v>6369.86</v>
      </c>
      <c r="K227" s="23">
        <v>0</v>
      </c>
      <c r="L227" s="23">
        <v>6369.86</v>
      </c>
      <c r="M227" s="23">
        <v>6369.86</v>
      </c>
      <c r="N227" s="23">
        <v>0</v>
      </c>
      <c r="O227" s="23">
        <v>6369.86</v>
      </c>
      <c r="P227" s="23">
        <v>6369.86</v>
      </c>
      <c r="Q227" s="23">
        <v>0</v>
      </c>
    </row>
    <row r="228" spans="5:17" ht="102" x14ac:dyDescent="0.2">
      <c r="E228" s="8">
        <f t="shared" si="3"/>
        <v>209</v>
      </c>
      <c r="F228" s="21" t="s">
        <v>381</v>
      </c>
      <c r="G228" s="21" t="s">
        <v>382</v>
      </c>
      <c r="H228" s="22"/>
      <c r="I228" s="23">
        <v>6407.98</v>
      </c>
      <c r="J228" s="23">
        <v>6407.98</v>
      </c>
      <c r="K228" s="23">
        <v>0</v>
      </c>
      <c r="L228" s="23">
        <v>6412.87</v>
      </c>
      <c r="M228" s="23">
        <v>6412.87</v>
      </c>
      <c r="N228" s="23">
        <v>0</v>
      </c>
      <c r="O228" s="23">
        <v>2506361.48</v>
      </c>
      <c r="P228" s="23">
        <v>2506361.48</v>
      </c>
      <c r="Q228" s="23">
        <v>0</v>
      </c>
    </row>
    <row r="229" spans="5:17" ht="63.75" x14ac:dyDescent="0.2">
      <c r="E229" s="8">
        <f t="shared" si="3"/>
        <v>210</v>
      </c>
      <c r="F229" s="21" t="s">
        <v>383</v>
      </c>
      <c r="G229" s="21" t="s">
        <v>384</v>
      </c>
      <c r="H229" s="22"/>
      <c r="I229" s="23">
        <v>6407.98</v>
      </c>
      <c r="J229" s="23">
        <v>6407.98</v>
      </c>
      <c r="K229" s="23">
        <v>0</v>
      </c>
      <c r="L229" s="23">
        <v>6412.87</v>
      </c>
      <c r="M229" s="23">
        <v>6412.87</v>
      </c>
      <c r="N229" s="23">
        <v>0</v>
      </c>
      <c r="O229" s="23">
        <v>2506361.48</v>
      </c>
      <c r="P229" s="23">
        <v>2506361.48</v>
      </c>
      <c r="Q229" s="23">
        <v>0</v>
      </c>
    </row>
    <row r="230" spans="5:17" ht="89.25" x14ac:dyDescent="0.2">
      <c r="E230" s="8">
        <f t="shared" si="3"/>
        <v>211</v>
      </c>
      <c r="F230" s="21" t="s">
        <v>385</v>
      </c>
      <c r="G230" s="21" t="s">
        <v>386</v>
      </c>
      <c r="H230" s="22" t="s">
        <v>46</v>
      </c>
      <c r="I230" s="23">
        <v>2676512915.8400002</v>
      </c>
      <c r="J230" s="23">
        <v>1322769452.49</v>
      </c>
      <c r="K230" s="23">
        <v>1353743463.3499999</v>
      </c>
      <c r="L230" s="23">
        <v>2676512802.8400002</v>
      </c>
      <c r="M230" s="23">
        <v>1322769452.49</v>
      </c>
      <c r="N230" s="23">
        <v>1353743350.3499999</v>
      </c>
      <c r="O230" s="23">
        <v>5658.43</v>
      </c>
      <c r="P230" s="23">
        <v>0</v>
      </c>
      <c r="Q230" s="23">
        <v>5658.43</v>
      </c>
    </row>
    <row r="231" spans="5:17" ht="63.75" x14ac:dyDescent="0.2">
      <c r="E231" s="8">
        <f t="shared" si="3"/>
        <v>212</v>
      </c>
      <c r="F231" s="21" t="s">
        <v>387</v>
      </c>
      <c r="G231" s="21" t="s">
        <v>388</v>
      </c>
      <c r="H231" s="22" t="s">
        <v>46</v>
      </c>
      <c r="I231" s="23">
        <v>62179708</v>
      </c>
      <c r="J231" s="23">
        <v>62179708</v>
      </c>
      <c r="K231" s="23">
        <v>0</v>
      </c>
      <c r="L231" s="23">
        <v>62179708</v>
      </c>
      <c r="M231" s="23">
        <v>62179708</v>
      </c>
      <c r="N231" s="23">
        <v>0</v>
      </c>
      <c r="O231" s="23">
        <v>0</v>
      </c>
      <c r="P231" s="23">
        <v>0</v>
      </c>
      <c r="Q231" s="23">
        <v>0</v>
      </c>
    </row>
    <row r="232" spans="5:17" ht="38.25" x14ac:dyDescent="0.2">
      <c r="E232" s="8">
        <f t="shared" si="3"/>
        <v>213</v>
      </c>
      <c r="F232" s="21" t="s">
        <v>389</v>
      </c>
      <c r="G232" s="21" t="s">
        <v>390</v>
      </c>
      <c r="H232" s="22" t="s">
        <v>46</v>
      </c>
      <c r="I232" s="23">
        <v>181196506.44999999</v>
      </c>
      <c r="J232" s="23">
        <v>181196506.44999999</v>
      </c>
      <c r="K232" s="23">
        <v>0</v>
      </c>
      <c r="L232" s="23">
        <v>181252076.25</v>
      </c>
      <c r="M232" s="23">
        <v>181252076.25</v>
      </c>
      <c r="N232" s="23">
        <v>0</v>
      </c>
      <c r="O232" s="23">
        <v>63173.8</v>
      </c>
      <c r="P232" s="23">
        <v>63173.8</v>
      </c>
      <c r="Q232" s="23">
        <v>0</v>
      </c>
    </row>
    <row r="233" spans="5:17" ht="25.5" x14ac:dyDescent="0.2">
      <c r="E233" s="8">
        <f t="shared" si="3"/>
        <v>214</v>
      </c>
      <c r="F233" s="21" t="s">
        <v>391</v>
      </c>
      <c r="G233" s="21" t="s">
        <v>392</v>
      </c>
      <c r="H233" s="22" t="s">
        <v>46</v>
      </c>
      <c r="I233" s="23">
        <v>27.2</v>
      </c>
      <c r="J233" s="23">
        <v>0</v>
      </c>
      <c r="K233" s="23">
        <v>27.2</v>
      </c>
      <c r="L233" s="23">
        <v>48.01</v>
      </c>
      <c r="M233" s="23">
        <v>0</v>
      </c>
      <c r="N233" s="23">
        <v>48.01</v>
      </c>
      <c r="O233" s="23">
        <v>1084988.8899999999</v>
      </c>
      <c r="P233" s="23">
        <v>1084091.68</v>
      </c>
      <c r="Q233" s="23">
        <v>897.21</v>
      </c>
    </row>
    <row r="234" spans="5:17" ht="51" x14ac:dyDescent="0.2">
      <c r="E234" s="8">
        <f t="shared" si="3"/>
        <v>215</v>
      </c>
      <c r="F234" s="21" t="s">
        <v>393</v>
      </c>
      <c r="G234" s="21" t="s">
        <v>394</v>
      </c>
      <c r="H234" s="22" t="s">
        <v>46</v>
      </c>
      <c r="I234" s="23">
        <v>45017557.780000001</v>
      </c>
      <c r="J234" s="23">
        <v>45017557.780000001</v>
      </c>
      <c r="K234" s="23">
        <v>0</v>
      </c>
      <c r="L234" s="23">
        <v>45037761.719999999</v>
      </c>
      <c r="M234" s="23">
        <v>45037761.719999999</v>
      </c>
      <c r="N234" s="23">
        <v>0</v>
      </c>
      <c r="O234" s="23">
        <v>1050910.04</v>
      </c>
      <c r="P234" s="23">
        <v>1050910.04</v>
      </c>
      <c r="Q234" s="23">
        <v>0</v>
      </c>
    </row>
    <row r="235" spans="5:17" ht="51" x14ac:dyDescent="0.2">
      <c r="E235" s="8">
        <f t="shared" si="3"/>
        <v>216</v>
      </c>
      <c r="F235" s="21" t="s">
        <v>395</v>
      </c>
      <c r="G235" s="21" t="s">
        <v>396</v>
      </c>
      <c r="H235" s="22"/>
      <c r="I235" s="23">
        <v>2964906715.27</v>
      </c>
      <c r="J235" s="23">
        <v>1611163224.72</v>
      </c>
      <c r="K235" s="23">
        <v>1353743490.55</v>
      </c>
      <c r="L235" s="23">
        <v>2964982396.8200002</v>
      </c>
      <c r="M235" s="23">
        <v>1611238998.46</v>
      </c>
      <c r="N235" s="23">
        <v>1353743398.3599999</v>
      </c>
      <c r="O235" s="23">
        <v>2204731.16</v>
      </c>
      <c r="P235" s="23">
        <v>2198175.52</v>
      </c>
      <c r="Q235" s="23">
        <v>6555.64</v>
      </c>
    </row>
    <row r="236" spans="5:17" ht="63.75" x14ac:dyDescent="0.2">
      <c r="E236" s="8">
        <f t="shared" si="3"/>
        <v>217</v>
      </c>
      <c r="F236" s="21" t="s">
        <v>196</v>
      </c>
      <c r="G236" s="21" t="s">
        <v>197</v>
      </c>
      <c r="H236" s="22" t="s">
        <v>46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2336485.46</v>
      </c>
      <c r="P236" s="23">
        <v>2222897.35</v>
      </c>
      <c r="Q236" s="23">
        <v>113588.11</v>
      </c>
    </row>
    <row r="237" spans="5:17" ht="38.25" x14ac:dyDescent="0.2">
      <c r="E237" s="8">
        <f t="shared" si="3"/>
        <v>218</v>
      </c>
      <c r="F237" s="21" t="s">
        <v>198</v>
      </c>
      <c r="G237" s="21" t="s">
        <v>199</v>
      </c>
      <c r="H237" s="22"/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2336485.46</v>
      </c>
      <c r="P237" s="23">
        <v>2222897.35</v>
      </c>
      <c r="Q237" s="23">
        <v>113588.11</v>
      </c>
    </row>
    <row r="238" spans="5:17" ht="38.25" x14ac:dyDescent="0.2">
      <c r="E238" s="8">
        <f t="shared" si="3"/>
        <v>219</v>
      </c>
      <c r="F238" s="21" t="s">
        <v>397</v>
      </c>
      <c r="G238" s="21" t="s">
        <v>398</v>
      </c>
      <c r="H238" s="22" t="s">
        <v>46</v>
      </c>
      <c r="I238" s="23">
        <v>26057535.34</v>
      </c>
      <c r="J238" s="23">
        <v>23418455.190000001</v>
      </c>
      <c r="K238" s="23">
        <v>2639080.15</v>
      </c>
      <c r="L238" s="23">
        <v>49385316.25</v>
      </c>
      <c r="M238" s="23">
        <v>46685635.5</v>
      </c>
      <c r="N238" s="23">
        <v>2699680.75</v>
      </c>
      <c r="O238" s="23">
        <v>128876756.93000001</v>
      </c>
      <c r="P238" s="23">
        <v>126264865.83</v>
      </c>
      <c r="Q238" s="23">
        <v>2611891.1</v>
      </c>
    </row>
    <row r="239" spans="5:17" x14ac:dyDescent="0.2">
      <c r="E239" s="8">
        <f t="shared" si="3"/>
        <v>220</v>
      </c>
      <c r="F239" s="21" t="s">
        <v>399</v>
      </c>
      <c r="G239" s="21"/>
      <c r="H239" s="22"/>
      <c r="I239" s="23">
        <v>26057535.34</v>
      </c>
      <c r="J239" s="23">
        <v>23418455.190000001</v>
      </c>
      <c r="K239" s="23">
        <v>2639080.15</v>
      </c>
      <c r="L239" s="23">
        <v>49385316.25</v>
      </c>
      <c r="M239" s="23">
        <v>46685635.5</v>
      </c>
      <c r="N239" s="23">
        <v>2699680.75</v>
      </c>
      <c r="O239" s="23">
        <v>128876756.93000001</v>
      </c>
      <c r="P239" s="23">
        <v>126264865.83</v>
      </c>
      <c r="Q239" s="23">
        <v>2611891.1</v>
      </c>
    </row>
    <row r="240" spans="5:17" ht="25.5" x14ac:dyDescent="0.2">
      <c r="E240" s="8">
        <f t="shared" si="3"/>
        <v>221</v>
      </c>
      <c r="F240" s="21" t="s">
        <v>400</v>
      </c>
      <c r="G240" s="21" t="s">
        <v>401</v>
      </c>
      <c r="H240" s="22" t="s">
        <v>46</v>
      </c>
      <c r="I240" s="23">
        <v>4350.5</v>
      </c>
      <c r="J240" s="23">
        <v>4350.5</v>
      </c>
      <c r="K240" s="23">
        <v>0</v>
      </c>
      <c r="L240" s="23">
        <v>4350.5</v>
      </c>
      <c r="M240" s="23">
        <v>4350.5</v>
      </c>
      <c r="N240" s="23">
        <v>0</v>
      </c>
      <c r="O240" s="23">
        <v>0</v>
      </c>
      <c r="P240" s="23">
        <v>0</v>
      </c>
      <c r="Q240" s="23">
        <v>0</v>
      </c>
    </row>
    <row r="241" spans="5:17" x14ac:dyDescent="0.2">
      <c r="E241" s="8">
        <f t="shared" si="3"/>
        <v>222</v>
      </c>
      <c r="F241" s="21" t="s">
        <v>402</v>
      </c>
      <c r="G241" s="21"/>
      <c r="H241" s="22"/>
      <c r="I241" s="23">
        <v>4350.5</v>
      </c>
      <c r="J241" s="23">
        <v>4350.5</v>
      </c>
      <c r="K241" s="23">
        <v>0</v>
      </c>
      <c r="L241" s="23">
        <v>4350.5</v>
      </c>
      <c r="M241" s="23">
        <v>4350.5</v>
      </c>
      <c r="N241" s="23">
        <v>0</v>
      </c>
      <c r="O241" s="23">
        <v>0</v>
      </c>
      <c r="P241" s="23">
        <v>0</v>
      </c>
      <c r="Q241" s="23">
        <v>0</v>
      </c>
    </row>
    <row r="242" spans="5:17" ht="38.25" x14ac:dyDescent="0.2">
      <c r="E242" s="8">
        <f t="shared" si="3"/>
        <v>223</v>
      </c>
      <c r="F242" s="21" t="s">
        <v>403</v>
      </c>
      <c r="G242" s="21" t="s">
        <v>404</v>
      </c>
      <c r="H242" s="22" t="s">
        <v>46</v>
      </c>
      <c r="I242" s="23">
        <v>29599.5</v>
      </c>
      <c r="J242" s="23">
        <v>29599.5</v>
      </c>
      <c r="K242" s="23">
        <v>0</v>
      </c>
      <c r="L242" s="23">
        <v>2300</v>
      </c>
      <c r="M242" s="23">
        <v>2300</v>
      </c>
      <c r="N242" s="23">
        <v>0</v>
      </c>
      <c r="O242" s="23">
        <v>181817.69</v>
      </c>
      <c r="P242" s="23">
        <v>181817.69</v>
      </c>
      <c r="Q242" s="23">
        <v>0</v>
      </c>
    </row>
    <row r="243" spans="5:17" ht="38.25" x14ac:dyDescent="0.2">
      <c r="E243" s="8">
        <f t="shared" si="3"/>
        <v>224</v>
      </c>
      <c r="F243" s="21" t="s">
        <v>405</v>
      </c>
      <c r="G243" s="21" t="s">
        <v>404</v>
      </c>
      <c r="H243" s="22"/>
      <c r="I243" s="23">
        <v>29599.5</v>
      </c>
      <c r="J243" s="23">
        <v>29599.5</v>
      </c>
      <c r="K243" s="23">
        <v>0</v>
      </c>
      <c r="L243" s="23">
        <v>2300</v>
      </c>
      <c r="M243" s="23">
        <v>2300</v>
      </c>
      <c r="N243" s="23">
        <v>0</v>
      </c>
      <c r="O243" s="23">
        <v>181817.69</v>
      </c>
      <c r="P243" s="23">
        <v>181817.69</v>
      </c>
      <c r="Q243" s="23">
        <v>0</v>
      </c>
    </row>
    <row r="244" spans="5:17" ht="63.75" x14ac:dyDescent="0.2">
      <c r="E244" s="8">
        <f t="shared" si="3"/>
        <v>225</v>
      </c>
      <c r="F244" s="21" t="s">
        <v>200</v>
      </c>
      <c r="G244" s="21" t="s">
        <v>201</v>
      </c>
      <c r="H244" s="22"/>
      <c r="I244" s="23">
        <v>2990998200.6100001</v>
      </c>
      <c r="J244" s="23">
        <v>1634615629.9100001</v>
      </c>
      <c r="K244" s="23">
        <v>1356382570.7</v>
      </c>
      <c r="L244" s="23">
        <v>3014374363.5700002</v>
      </c>
      <c r="M244" s="23">
        <v>1657931284.46</v>
      </c>
      <c r="N244" s="23">
        <v>1356443079.1099999</v>
      </c>
      <c r="O244" s="23">
        <v>133599791.23999999</v>
      </c>
      <c r="P244" s="23">
        <v>130867756.39</v>
      </c>
      <c r="Q244" s="23">
        <v>2732034.85</v>
      </c>
    </row>
    <row r="245" spans="5:17" x14ac:dyDescent="0.2">
      <c r="E245" s="8">
        <f t="shared" si="3"/>
        <v>226</v>
      </c>
      <c r="F245" s="21" t="s">
        <v>202</v>
      </c>
      <c r="G245" s="21" t="s">
        <v>108</v>
      </c>
      <c r="H245" s="22"/>
      <c r="I245" s="23">
        <v>3743204780.0300002</v>
      </c>
      <c r="J245" s="23">
        <v>2190538876.1599998</v>
      </c>
      <c r="K245" s="23">
        <v>1552665903.8699999</v>
      </c>
      <c r="L245" s="23">
        <v>3690106810.3699999</v>
      </c>
      <c r="M245" s="23">
        <v>2088290340.99</v>
      </c>
      <c r="N245" s="23">
        <v>1601816469.3800001</v>
      </c>
      <c r="O245" s="23">
        <v>5430797592.0600004</v>
      </c>
      <c r="P245" s="23">
        <v>4673341836.6199999</v>
      </c>
      <c r="Q245" s="23">
        <v>757455755.44000006</v>
      </c>
    </row>
    <row r="246" spans="5:17" ht="38.25" x14ac:dyDescent="0.2">
      <c r="E246" s="8">
        <f t="shared" si="3"/>
        <v>227</v>
      </c>
      <c r="F246" s="21" t="s">
        <v>203</v>
      </c>
      <c r="G246" s="21" t="s">
        <v>204</v>
      </c>
      <c r="H246" s="22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5:17" ht="63.75" x14ac:dyDescent="0.2">
      <c r="E247" s="8">
        <f t="shared" si="3"/>
        <v>228</v>
      </c>
      <c r="F247" s="21" t="s">
        <v>406</v>
      </c>
      <c r="G247" s="21" t="s">
        <v>407</v>
      </c>
      <c r="H247" s="22" t="s">
        <v>46</v>
      </c>
      <c r="I247" s="23">
        <v>6510.24</v>
      </c>
      <c r="J247" s="23">
        <v>0</v>
      </c>
      <c r="K247" s="23">
        <v>6510.24</v>
      </c>
      <c r="L247" s="23">
        <v>11493.92</v>
      </c>
      <c r="M247" s="23">
        <v>0</v>
      </c>
      <c r="N247" s="23">
        <v>11493.92</v>
      </c>
      <c r="O247" s="23">
        <v>214797.14</v>
      </c>
      <c r="P247" s="23">
        <v>0</v>
      </c>
      <c r="Q247" s="23">
        <v>214797.14</v>
      </c>
    </row>
    <row r="248" spans="5:17" ht="63.75" x14ac:dyDescent="0.2">
      <c r="E248" s="8">
        <f t="shared" si="3"/>
        <v>229</v>
      </c>
      <c r="F248" s="21" t="s">
        <v>408</v>
      </c>
      <c r="G248" s="21" t="s">
        <v>407</v>
      </c>
      <c r="H248" s="22"/>
      <c r="I248" s="23">
        <v>6510.24</v>
      </c>
      <c r="J248" s="23">
        <v>0</v>
      </c>
      <c r="K248" s="23">
        <v>6510.24</v>
      </c>
      <c r="L248" s="23">
        <v>11493.92</v>
      </c>
      <c r="M248" s="23">
        <v>0</v>
      </c>
      <c r="N248" s="23">
        <v>11493.92</v>
      </c>
      <c r="O248" s="23">
        <v>214797.14</v>
      </c>
      <c r="P248" s="23">
        <v>0</v>
      </c>
      <c r="Q248" s="23">
        <v>214797.14</v>
      </c>
    </row>
    <row r="249" spans="5:17" ht="76.5" x14ac:dyDescent="0.2">
      <c r="E249" s="8">
        <f t="shared" si="3"/>
        <v>230</v>
      </c>
      <c r="F249" s="21" t="s">
        <v>409</v>
      </c>
      <c r="G249" s="21" t="s">
        <v>410</v>
      </c>
      <c r="H249" s="22" t="s">
        <v>46</v>
      </c>
      <c r="I249" s="23">
        <v>8971.17</v>
      </c>
      <c r="J249" s="23">
        <v>8971.17</v>
      </c>
      <c r="K249" s="23">
        <v>0</v>
      </c>
      <c r="L249" s="23">
        <v>8971.17</v>
      </c>
      <c r="M249" s="23">
        <v>8971.17</v>
      </c>
      <c r="N249" s="23">
        <v>0</v>
      </c>
      <c r="O249" s="23">
        <v>0</v>
      </c>
      <c r="P249" s="23">
        <v>0</v>
      </c>
      <c r="Q249" s="23">
        <v>0</v>
      </c>
    </row>
    <row r="250" spans="5:17" ht="63.75" x14ac:dyDescent="0.2">
      <c r="E250" s="8">
        <f t="shared" si="3"/>
        <v>231</v>
      </c>
      <c r="F250" s="21" t="s">
        <v>411</v>
      </c>
      <c r="G250" s="21" t="s">
        <v>412</v>
      </c>
      <c r="H250" s="22"/>
      <c r="I250" s="23">
        <v>8971.17</v>
      </c>
      <c r="J250" s="23">
        <v>8971.17</v>
      </c>
      <c r="K250" s="23">
        <v>0</v>
      </c>
      <c r="L250" s="23">
        <v>8971.17</v>
      </c>
      <c r="M250" s="23">
        <v>8971.17</v>
      </c>
      <c r="N250" s="23">
        <v>0</v>
      </c>
      <c r="O250" s="23">
        <v>0</v>
      </c>
      <c r="P250" s="23">
        <v>0</v>
      </c>
      <c r="Q250" s="23">
        <v>0</v>
      </c>
    </row>
    <row r="251" spans="5:17" ht="38.25" x14ac:dyDescent="0.2">
      <c r="E251" s="8">
        <f t="shared" si="3"/>
        <v>232</v>
      </c>
      <c r="F251" s="21" t="s">
        <v>413</v>
      </c>
      <c r="G251" s="21" t="s">
        <v>414</v>
      </c>
      <c r="H251" s="22"/>
      <c r="I251" s="23">
        <v>15481.41</v>
      </c>
      <c r="J251" s="23">
        <v>8971.17</v>
      </c>
      <c r="K251" s="23">
        <v>6510.24</v>
      </c>
      <c r="L251" s="23">
        <v>20465.09</v>
      </c>
      <c r="M251" s="23">
        <v>8971.17</v>
      </c>
      <c r="N251" s="23">
        <v>11493.92</v>
      </c>
      <c r="O251" s="23">
        <v>214797.14</v>
      </c>
      <c r="P251" s="23">
        <v>0</v>
      </c>
      <c r="Q251" s="23">
        <v>214797.14</v>
      </c>
    </row>
    <row r="252" spans="5:17" ht="25.5" x14ac:dyDescent="0.2">
      <c r="E252" s="8">
        <f t="shared" si="3"/>
        <v>233</v>
      </c>
      <c r="F252" s="21" t="s">
        <v>415</v>
      </c>
      <c r="G252" s="21" t="s">
        <v>416</v>
      </c>
      <c r="H252" s="22" t="s">
        <v>46</v>
      </c>
      <c r="I252" s="23">
        <v>9501781.7899999991</v>
      </c>
      <c r="J252" s="23">
        <v>9474944.1199999992</v>
      </c>
      <c r="K252" s="23">
        <v>26837.67</v>
      </c>
      <c r="L252" s="23">
        <v>9343440.8599999994</v>
      </c>
      <c r="M252" s="23">
        <v>9336893.0099999998</v>
      </c>
      <c r="N252" s="23">
        <v>6547.85</v>
      </c>
      <c r="O252" s="23">
        <v>1812010.7</v>
      </c>
      <c r="P252" s="23">
        <v>1583943.11</v>
      </c>
      <c r="Q252" s="23">
        <v>228067.59</v>
      </c>
    </row>
    <row r="253" spans="5:17" ht="25.5" x14ac:dyDescent="0.2">
      <c r="E253" s="8">
        <f t="shared" si="3"/>
        <v>234</v>
      </c>
      <c r="F253" s="21" t="s">
        <v>417</v>
      </c>
      <c r="G253" s="21" t="s">
        <v>416</v>
      </c>
      <c r="H253" s="22"/>
      <c r="I253" s="23">
        <v>9501781.7899999991</v>
      </c>
      <c r="J253" s="23">
        <v>9474944.1199999992</v>
      </c>
      <c r="K253" s="23">
        <v>26837.67</v>
      </c>
      <c r="L253" s="23">
        <v>9343440.8599999994</v>
      </c>
      <c r="M253" s="23">
        <v>9336893.0099999998</v>
      </c>
      <c r="N253" s="23">
        <v>6547.85</v>
      </c>
      <c r="O253" s="23">
        <v>1812010.7</v>
      </c>
      <c r="P253" s="23">
        <v>1583943.11</v>
      </c>
      <c r="Q253" s="23">
        <v>228067.59</v>
      </c>
    </row>
    <row r="254" spans="5:17" ht="38.25" x14ac:dyDescent="0.2">
      <c r="E254" s="8">
        <f t="shared" si="3"/>
        <v>235</v>
      </c>
      <c r="F254" s="21" t="s">
        <v>418</v>
      </c>
      <c r="G254" s="21" t="s">
        <v>419</v>
      </c>
      <c r="H254" s="22" t="s">
        <v>46</v>
      </c>
      <c r="I254" s="23">
        <v>2720</v>
      </c>
      <c r="J254" s="23">
        <v>2720</v>
      </c>
      <c r="K254" s="23">
        <v>0</v>
      </c>
      <c r="L254" s="23">
        <v>107046.7</v>
      </c>
      <c r="M254" s="23">
        <v>107046.7</v>
      </c>
      <c r="N254" s="23">
        <v>0</v>
      </c>
      <c r="O254" s="23">
        <v>107046.7</v>
      </c>
      <c r="P254" s="23">
        <v>107046.7</v>
      </c>
      <c r="Q254" s="23">
        <v>0</v>
      </c>
    </row>
    <row r="255" spans="5:17" ht="25.5" x14ac:dyDescent="0.2">
      <c r="E255" s="8">
        <f t="shared" si="3"/>
        <v>236</v>
      </c>
      <c r="F255" s="21" t="s">
        <v>420</v>
      </c>
      <c r="G255" s="21" t="s">
        <v>421</v>
      </c>
      <c r="H255" s="22" t="s">
        <v>46</v>
      </c>
      <c r="I255" s="23">
        <v>2015430.38</v>
      </c>
      <c r="J255" s="23">
        <v>2015430.38</v>
      </c>
      <c r="K255" s="23">
        <v>0</v>
      </c>
      <c r="L255" s="23">
        <v>2912510.34</v>
      </c>
      <c r="M255" s="23">
        <v>2912510.34</v>
      </c>
      <c r="N255" s="23">
        <v>0</v>
      </c>
      <c r="O255" s="23">
        <v>33580315.039999999</v>
      </c>
      <c r="P255" s="23">
        <v>33580315.039999999</v>
      </c>
      <c r="Q255" s="23">
        <v>0</v>
      </c>
    </row>
    <row r="256" spans="5:17" ht="51" x14ac:dyDescent="0.2">
      <c r="E256" s="8">
        <f t="shared" si="3"/>
        <v>237</v>
      </c>
      <c r="F256" s="21" t="s">
        <v>422</v>
      </c>
      <c r="G256" s="21" t="s">
        <v>423</v>
      </c>
      <c r="H256" s="22" t="s">
        <v>46</v>
      </c>
      <c r="I256" s="23">
        <v>346132.84</v>
      </c>
      <c r="J256" s="23">
        <v>346132.84</v>
      </c>
      <c r="K256" s="23">
        <v>0</v>
      </c>
      <c r="L256" s="23">
        <v>388854.23</v>
      </c>
      <c r="M256" s="23">
        <v>388854.23</v>
      </c>
      <c r="N256" s="23">
        <v>0</v>
      </c>
      <c r="O256" s="23">
        <v>399916.73</v>
      </c>
      <c r="P256" s="23">
        <v>399916.73</v>
      </c>
      <c r="Q256" s="23">
        <v>0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 t="s">
        <v>46</v>
      </c>
      <c r="I257" s="23">
        <v>2675238.29</v>
      </c>
      <c r="J257" s="23">
        <v>2675238.29</v>
      </c>
      <c r="K257" s="23">
        <v>0</v>
      </c>
      <c r="L257" s="23">
        <v>1783234.23</v>
      </c>
      <c r="M257" s="23">
        <v>1783234.23</v>
      </c>
      <c r="N257" s="23">
        <v>0</v>
      </c>
      <c r="O257" s="23">
        <v>1798850.73</v>
      </c>
      <c r="P257" s="23">
        <v>1798850.73</v>
      </c>
      <c r="Q257" s="23">
        <v>0</v>
      </c>
    </row>
    <row r="258" spans="5:17" ht="51" x14ac:dyDescent="0.2">
      <c r="E258" s="8">
        <f t="shared" si="3"/>
        <v>239</v>
      </c>
      <c r="F258" s="21" t="s">
        <v>426</v>
      </c>
      <c r="G258" s="21" t="s">
        <v>427</v>
      </c>
      <c r="H258" s="22"/>
      <c r="I258" s="23">
        <v>5039521.51</v>
      </c>
      <c r="J258" s="23">
        <v>5039521.51</v>
      </c>
      <c r="K258" s="23">
        <v>0</v>
      </c>
      <c r="L258" s="23">
        <v>5191645.5</v>
      </c>
      <c r="M258" s="23">
        <v>5191645.5</v>
      </c>
      <c r="N258" s="23">
        <v>0</v>
      </c>
      <c r="O258" s="23">
        <v>35886129.200000003</v>
      </c>
      <c r="P258" s="23">
        <v>35886129.200000003</v>
      </c>
      <c r="Q258" s="23">
        <v>0</v>
      </c>
    </row>
    <row r="259" spans="5:17" ht="76.5" x14ac:dyDescent="0.2">
      <c r="E259" s="8">
        <f t="shared" si="3"/>
        <v>240</v>
      </c>
      <c r="F259" s="21" t="s">
        <v>428</v>
      </c>
      <c r="G259" s="21" t="s">
        <v>429</v>
      </c>
      <c r="H259" s="22" t="s">
        <v>46</v>
      </c>
      <c r="I259" s="23">
        <v>6728615.9500000002</v>
      </c>
      <c r="J259" s="23">
        <v>6728615.9500000002</v>
      </c>
      <c r="K259" s="23">
        <v>0</v>
      </c>
      <c r="L259" s="23">
        <v>6851672.8099999996</v>
      </c>
      <c r="M259" s="23">
        <v>6851672.8099999996</v>
      </c>
      <c r="N259" s="23">
        <v>0</v>
      </c>
      <c r="O259" s="23">
        <v>3323479.86</v>
      </c>
      <c r="P259" s="23">
        <v>3323479.86</v>
      </c>
      <c r="Q259" s="23">
        <v>0</v>
      </c>
    </row>
    <row r="260" spans="5:17" ht="63.75" x14ac:dyDescent="0.2">
      <c r="E260" s="8">
        <f t="shared" si="3"/>
        <v>241</v>
      </c>
      <c r="F260" s="21" t="s">
        <v>430</v>
      </c>
      <c r="G260" s="21" t="s">
        <v>431</v>
      </c>
      <c r="H260" s="22" t="s">
        <v>46</v>
      </c>
      <c r="I260" s="23">
        <v>2843643.14</v>
      </c>
      <c r="J260" s="23">
        <v>2843643.14</v>
      </c>
      <c r="K260" s="23">
        <v>0</v>
      </c>
      <c r="L260" s="23">
        <v>945322.65</v>
      </c>
      <c r="M260" s="23">
        <v>945322.65</v>
      </c>
      <c r="N260" s="23">
        <v>0</v>
      </c>
      <c r="O260" s="23">
        <v>945322.65</v>
      </c>
      <c r="P260" s="23">
        <v>945322.65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238</v>
      </c>
      <c r="H261" s="22"/>
      <c r="I261" s="23">
        <v>9572259.0899999999</v>
      </c>
      <c r="J261" s="23">
        <v>9572259.0899999999</v>
      </c>
      <c r="K261" s="23">
        <v>0</v>
      </c>
      <c r="L261" s="23">
        <v>7796995.46</v>
      </c>
      <c r="M261" s="23">
        <v>7796995.46</v>
      </c>
      <c r="N261" s="23">
        <v>0</v>
      </c>
      <c r="O261" s="23">
        <v>4268802.51</v>
      </c>
      <c r="P261" s="23">
        <v>4268802.51</v>
      </c>
      <c r="Q261" s="23">
        <v>0</v>
      </c>
    </row>
    <row r="262" spans="5:17" ht="76.5" x14ac:dyDescent="0.2">
      <c r="E262" s="8">
        <f t="shared" si="3"/>
        <v>243</v>
      </c>
      <c r="F262" s="21" t="s">
        <v>433</v>
      </c>
      <c r="G262" s="21" t="s">
        <v>434</v>
      </c>
      <c r="H262" s="22" t="s">
        <v>46</v>
      </c>
      <c r="I262" s="23">
        <v>7150944348.6499996</v>
      </c>
      <c r="J262" s="23">
        <v>240008600.19</v>
      </c>
      <c r="K262" s="23">
        <v>6910935748.46</v>
      </c>
      <c r="L262" s="23">
        <v>7150944348.6499996</v>
      </c>
      <c r="M262" s="23">
        <v>240008600.19</v>
      </c>
      <c r="N262" s="23">
        <v>6910935748.46</v>
      </c>
      <c r="O262" s="23">
        <v>0</v>
      </c>
      <c r="P262" s="23">
        <v>0</v>
      </c>
      <c r="Q262" s="23">
        <v>0</v>
      </c>
    </row>
    <row r="263" spans="5:17" ht="63.75" x14ac:dyDescent="0.2">
      <c r="E263" s="8">
        <f t="shared" si="3"/>
        <v>244</v>
      </c>
      <c r="F263" s="21" t="s">
        <v>435</v>
      </c>
      <c r="G263" s="21" t="s">
        <v>436</v>
      </c>
      <c r="H263" s="22" t="s">
        <v>46</v>
      </c>
      <c r="I263" s="23">
        <v>559107056.46000004</v>
      </c>
      <c r="J263" s="23">
        <v>499522531.38999999</v>
      </c>
      <c r="K263" s="23">
        <v>59584525.07</v>
      </c>
      <c r="L263" s="23">
        <v>559107056.46000004</v>
      </c>
      <c r="M263" s="23">
        <v>499522531.38999999</v>
      </c>
      <c r="N263" s="23">
        <v>59584525.07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437</v>
      </c>
      <c r="G264" s="21" t="s">
        <v>438</v>
      </c>
      <c r="H264" s="22" t="s">
        <v>46</v>
      </c>
      <c r="I264" s="23">
        <v>92218462.489999995</v>
      </c>
      <c r="J264" s="23">
        <v>92213879.069999993</v>
      </c>
      <c r="K264" s="23">
        <v>4583.42</v>
      </c>
      <c r="L264" s="23">
        <v>92635003.980000004</v>
      </c>
      <c r="M264" s="23">
        <v>92630420.560000002</v>
      </c>
      <c r="N264" s="23">
        <v>4583.42</v>
      </c>
      <c r="O264" s="23">
        <v>2179367.46</v>
      </c>
      <c r="P264" s="23">
        <v>2179367.46</v>
      </c>
      <c r="Q264" s="23">
        <v>0</v>
      </c>
    </row>
    <row r="265" spans="5:17" ht="63.75" x14ac:dyDescent="0.2">
      <c r="E265" s="8">
        <f t="shared" si="3"/>
        <v>246</v>
      </c>
      <c r="F265" s="21" t="s">
        <v>439</v>
      </c>
      <c r="G265" s="21" t="s">
        <v>440</v>
      </c>
      <c r="H265" s="22" t="s">
        <v>46</v>
      </c>
      <c r="I265" s="23">
        <v>8343615.8200000003</v>
      </c>
      <c r="J265" s="23">
        <v>7650059.7400000002</v>
      </c>
      <c r="K265" s="23">
        <v>693556.08</v>
      </c>
      <c r="L265" s="23">
        <v>7027195.6399999997</v>
      </c>
      <c r="M265" s="23">
        <v>6327835.2599999998</v>
      </c>
      <c r="N265" s="23">
        <v>699360.38</v>
      </c>
      <c r="O265" s="23">
        <v>48836489.340000004</v>
      </c>
      <c r="P265" s="23">
        <v>43040852.640000001</v>
      </c>
      <c r="Q265" s="23">
        <v>5795636.7000000002</v>
      </c>
    </row>
    <row r="266" spans="5:17" ht="63.75" x14ac:dyDescent="0.2">
      <c r="E266" s="8">
        <f t="shared" si="3"/>
        <v>247</v>
      </c>
      <c r="F266" s="21" t="s">
        <v>441</v>
      </c>
      <c r="G266" s="21" t="s">
        <v>442</v>
      </c>
      <c r="H266" s="22"/>
      <c r="I266" s="23">
        <v>7810613483.4200001</v>
      </c>
      <c r="J266" s="23">
        <v>839395070.38999999</v>
      </c>
      <c r="K266" s="23">
        <v>6971218413.0299997</v>
      </c>
      <c r="L266" s="23">
        <v>7809713604.7299995</v>
      </c>
      <c r="M266" s="23">
        <v>838489387.39999998</v>
      </c>
      <c r="N266" s="23">
        <v>6971224217.3299999</v>
      </c>
      <c r="O266" s="23">
        <v>51015856.799999997</v>
      </c>
      <c r="P266" s="23">
        <v>45220220.100000001</v>
      </c>
      <c r="Q266" s="23">
        <v>5795636.7000000002</v>
      </c>
    </row>
    <row r="267" spans="5:17" ht="38.25" x14ac:dyDescent="0.2">
      <c r="E267" s="8">
        <f t="shared" si="3"/>
        <v>248</v>
      </c>
      <c r="F267" s="21" t="s">
        <v>443</v>
      </c>
      <c r="G267" s="21" t="s">
        <v>444</v>
      </c>
      <c r="H267" s="22" t="s">
        <v>46</v>
      </c>
      <c r="I267" s="23">
        <v>39227.1</v>
      </c>
      <c r="J267" s="23">
        <v>39227.1</v>
      </c>
      <c r="K267" s="23">
        <v>0</v>
      </c>
      <c r="L267" s="23">
        <v>39227.1</v>
      </c>
      <c r="M267" s="23">
        <v>39227.1</v>
      </c>
      <c r="N267" s="23">
        <v>0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445</v>
      </c>
      <c r="G268" s="21" t="s">
        <v>446</v>
      </c>
      <c r="H268" s="22" t="s">
        <v>46</v>
      </c>
      <c r="I268" s="23">
        <v>1746.5</v>
      </c>
      <c r="J268" s="23">
        <v>1746.5</v>
      </c>
      <c r="K268" s="23">
        <v>0</v>
      </c>
      <c r="L268" s="23">
        <v>1746.5</v>
      </c>
      <c r="M268" s="23">
        <v>1746.5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447</v>
      </c>
      <c r="G269" s="21" t="s">
        <v>448</v>
      </c>
      <c r="H269" s="22" t="s">
        <v>46</v>
      </c>
      <c r="I269" s="23">
        <v>29196105.309999999</v>
      </c>
      <c r="J269" s="23">
        <v>29196105.309999999</v>
      </c>
      <c r="K269" s="23">
        <v>0</v>
      </c>
      <c r="L269" s="23">
        <v>29182037.960000001</v>
      </c>
      <c r="M269" s="23">
        <v>29182037.960000001</v>
      </c>
      <c r="N269" s="23">
        <v>0</v>
      </c>
      <c r="O269" s="23">
        <v>978.02</v>
      </c>
      <c r="P269" s="23">
        <v>978.02</v>
      </c>
      <c r="Q269" s="23">
        <v>0</v>
      </c>
    </row>
    <row r="270" spans="5:17" ht="38.25" x14ac:dyDescent="0.2">
      <c r="E270" s="8">
        <f t="shared" si="3"/>
        <v>251</v>
      </c>
      <c r="F270" s="21" t="s">
        <v>449</v>
      </c>
      <c r="G270" s="21" t="s">
        <v>450</v>
      </c>
      <c r="H270" s="22" t="s">
        <v>46</v>
      </c>
      <c r="I270" s="23">
        <v>5540102.2699999996</v>
      </c>
      <c r="J270" s="23">
        <v>5540102.2699999996</v>
      </c>
      <c r="K270" s="23">
        <v>0</v>
      </c>
      <c r="L270" s="23">
        <v>5540102.2699999996</v>
      </c>
      <c r="M270" s="23">
        <v>5540102.2699999996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451</v>
      </c>
      <c r="G271" s="21" t="s">
        <v>452</v>
      </c>
      <c r="H271" s="22" t="s">
        <v>46</v>
      </c>
      <c r="I271" s="23">
        <v>2654679.92</v>
      </c>
      <c r="J271" s="23">
        <v>2654679.92</v>
      </c>
      <c r="K271" s="23">
        <v>0</v>
      </c>
      <c r="L271" s="23">
        <v>2654679.92</v>
      </c>
      <c r="M271" s="23">
        <v>2654679.92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453</v>
      </c>
      <c r="G272" s="21" t="s">
        <v>454</v>
      </c>
      <c r="H272" s="22" t="s">
        <v>46</v>
      </c>
      <c r="I272" s="23">
        <v>2787108.5</v>
      </c>
      <c r="J272" s="23">
        <v>2787108.5</v>
      </c>
      <c r="K272" s="23">
        <v>0</v>
      </c>
      <c r="L272" s="23">
        <v>2651089.15</v>
      </c>
      <c r="M272" s="23">
        <v>2651089.15</v>
      </c>
      <c r="N272" s="23">
        <v>0</v>
      </c>
      <c r="O272" s="23">
        <v>33740321.020000003</v>
      </c>
      <c r="P272" s="23">
        <v>33740321.020000003</v>
      </c>
      <c r="Q272" s="23">
        <v>0</v>
      </c>
    </row>
    <row r="273" spans="5:17" ht="63.75" x14ac:dyDescent="0.2">
      <c r="E273" s="8">
        <f t="shared" si="3"/>
        <v>254</v>
      </c>
      <c r="F273" s="21" t="s">
        <v>455</v>
      </c>
      <c r="G273" s="21" t="s">
        <v>456</v>
      </c>
      <c r="H273" s="22" t="s">
        <v>46</v>
      </c>
      <c r="I273" s="23">
        <v>9842.9500000000007</v>
      </c>
      <c r="J273" s="23">
        <v>9842.9500000000007</v>
      </c>
      <c r="K273" s="23">
        <v>0</v>
      </c>
      <c r="L273" s="23">
        <v>9842.9500000000007</v>
      </c>
      <c r="M273" s="23">
        <v>9842.9500000000007</v>
      </c>
      <c r="N273" s="23">
        <v>0</v>
      </c>
      <c r="O273" s="23">
        <v>0</v>
      </c>
      <c r="P273" s="23">
        <v>0</v>
      </c>
      <c r="Q273" s="23">
        <v>0</v>
      </c>
    </row>
    <row r="274" spans="5:17" ht="51" x14ac:dyDescent="0.2">
      <c r="E274" s="8">
        <f t="shared" si="3"/>
        <v>255</v>
      </c>
      <c r="F274" s="21" t="s">
        <v>457</v>
      </c>
      <c r="G274" s="21" t="s">
        <v>458</v>
      </c>
      <c r="H274" s="22"/>
      <c r="I274" s="23">
        <v>40228812.549999997</v>
      </c>
      <c r="J274" s="23">
        <v>40228812.549999997</v>
      </c>
      <c r="K274" s="23">
        <v>0</v>
      </c>
      <c r="L274" s="23">
        <v>40078725.850000001</v>
      </c>
      <c r="M274" s="23">
        <v>40078725.850000001</v>
      </c>
      <c r="N274" s="23">
        <v>0</v>
      </c>
      <c r="O274" s="23">
        <v>33741299.039999999</v>
      </c>
      <c r="P274" s="23">
        <v>33741299.039999999</v>
      </c>
      <c r="Q274" s="23">
        <v>0</v>
      </c>
    </row>
    <row r="275" spans="5:17" ht="25.5" x14ac:dyDescent="0.2">
      <c r="E275" s="8">
        <f t="shared" si="3"/>
        <v>256</v>
      </c>
      <c r="F275" s="21" t="s">
        <v>459</v>
      </c>
      <c r="G275" s="21" t="s">
        <v>460</v>
      </c>
      <c r="H275" s="22" t="s">
        <v>46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61435248</v>
      </c>
      <c r="P275" s="23">
        <v>0</v>
      </c>
      <c r="Q275" s="23">
        <v>61435248</v>
      </c>
    </row>
    <row r="276" spans="5:17" ht="51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35</v>
      </c>
      <c r="I276" s="23">
        <v>795</v>
      </c>
      <c r="J276" s="23">
        <v>0</v>
      </c>
      <c r="K276" s="23">
        <v>795</v>
      </c>
      <c r="L276" s="23">
        <v>782.94</v>
      </c>
      <c r="M276" s="23">
        <v>0</v>
      </c>
      <c r="N276" s="23">
        <v>782.94</v>
      </c>
      <c r="O276" s="23">
        <v>0</v>
      </c>
      <c r="P276" s="23">
        <v>0</v>
      </c>
      <c r="Q276" s="23">
        <v>0</v>
      </c>
    </row>
    <row r="277" spans="5:17" ht="51" x14ac:dyDescent="0.2">
      <c r="E277" s="8">
        <f t="shared" si="4"/>
        <v>258</v>
      </c>
      <c r="F277" s="21" t="s">
        <v>461</v>
      </c>
      <c r="G277" s="21" t="s">
        <v>462</v>
      </c>
      <c r="H277" s="22" t="s">
        <v>46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8072.16</v>
      </c>
      <c r="P277" s="23">
        <v>0</v>
      </c>
      <c r="Q277" s="23">
        <v>8072.16</v>
      </c>
    </row>
    <row r="278" spans="5:17" ht="38.25" x14ac:dyDescent="0.2">
      <c r="E278" s="8">
        <f t="shared" si="4"/>
        <v>259</v>
      </c>
      <c r="F278" s="21" t="s">
        <v>463</v>
      </c>
      <c r="G278" s="21" t="s">
        <v>464</v>
      </c>
      <c r="H278" s="22" t="s">
        <v>46</v>
      </c>
      <c r="I278" s="23">
        <v>461180.14</v>
      </c>
      <c r="J278" s="23">
        <v>0</v>
      </c>
      <c r="K278" s="23">
        <v>461180.14</v>
      </c>
      <c r="L278" s="23">
        <v>461180.51</v>
      </c>
      <c r="M278" s="23">
        <v>0</v>
      </c>
      <c r="N278" s="23">
        <v>461180.51</v>
      </c>
      <c r="O278" s="23">
        <v>371250.65</v>
      </c>
      <c r="P278" s="23">
        <v>0</v>
      </c>
      <c r="Q278" s="23">
        <v>371250.65</v>
      </c>
    </row>
    <row r="279" spans="5:17" ht="25.5" x14ac:dyDescent="0.2">
      <c r="E279" s="8">
        <f t="shared" si="4"/>
        <v>260</v>
      </c>
      <c r="F279" s="21" t="s">
        <v>465</v>
      </c>
      <c r="G279" s="21" t="s">
        <v>460</v>
      </c>
      <c r="H279" s="22"/>
      <c r="I279" s="23">
        <v>461975.14</v>
      </c>
      <c r="J279" s="23">
        <v>0</v>
      </c>
      <c r="K279" s="23">
        <v>461975.14</v>
      </c>
      <c r="L279" s="23">
        <v>461963.45</v>
      </c>
      <c r="M279" s="23">
        <v>0</v>
      </c>
      <c r="N279" s="23">
        <v>461963.45</v>
      </c>
      <c r="O279" s="23">
        <v>61814570.810000002</v>
      </c>
      <c r="P279" s="23">
        <v>0</v>
      </c>
      <c r="Q279" s="23">
        <v>61814570.810000002</v>
      </c>
    </row>
    <row r="280" spans="5:17" ht="38.25" x14ac:dyDescent="0.2">
      <c r="E280" s="8">
        <f t="shared" si="4"/>
        <v>261</v>
      </c>
      <c r="F280" s="21" t="s">
        <v>466</v>
      </c>
      <c r="G280" s="21" t="s">
        <v>467</v>
      </c>
      <c r="H280" s="22" t="s">
        <v>46</v>
      </c>
      <c r="I280" s="23">
        <v>619653.15</v>
      </c>
      <c r="J280" s="23">
        <v>619653.15</v>
      </c>
      <c r="K280" s="23">
        <v>0</v>
      </c>
      <c r="L280" s="23">
        <v>116643.92</v>
      </c>
      <c r="M280" s="23">
        <v>116643.92</v>
      </c>
      <c r="N280" s="23">
        <v>0</v>
      </c>
      <c r="O280" s="23">
        <v>54265.24</v>
      </c>
      <c r="P280" s="23">
        <v>54265.24</v>
      </c>
      <c r="Q280" s="23">
        <v>0</v>
      </c>
    </row>
    <row r="281" spans="5:17" ht="25.5" x14ac:dyDescent="0.2">
      <c r="E281" s="8">
        <f t="shared" si="4"/>
        <v>262</v>
      </c>
      <c r="F281" s="21" t="s">
        <v>468</v>
      </c>
      <c r="G281" s="21" t="s">
        <v>469</v>
      </c>
      <c r="H281" s="22" t="s">
        <v>46</v>
      </c>
      <c r="I281" s="23">
        <v>23840</v>
      </c>
      <c r="J281" s="23">
        <v>23840</v>
      </c>
      <c r="K281" s="23">
        <v>0</v>
      </c>
      <c r="L281" s="23">
        <v>24614</v>
      </c>
      <c r="M281" s="23">
        <v>24614</v>
      </c>
      <c r="N281" s="23">
        <v>0</v>
      </c>
      <c r="O281" s="23">
        <v>6174.73</v>
      </c>
      <c r="P281" s="23">
        <v>6174.73</v>
      </c>
      <c r="Q281" s="23">
        <v>0</v>
      </c>
    </row>
    <row r="282" spans="5:17" ht="25.5" x14ac:dyDescent="0.2">
      <c r="E282" s="8">
        <f t="shared" si="4"/>
        <v>263</v>
      </c>
      <c r="F282" s="21" t="s">
        <v>470</v>
      </c>
      <c r="G282" s="21" t="s">
        <v>471</v>
      </c>
      <c r="H282" s="22"/>
      <c r="I282" s="23">
        <v>643493.15</v>
      </c>
      <c r="J282" s="23">
        <v>643493.15</v>
      </c>
      <c r="K282" s="23">
        <v>0</v>
      </c>
      <c r="L282" s="23">
        <v>141257.92000000001</v>
      </c>
      <c r="M282" s="23">
        <v>141257.92000000001</v>
      </c>
      <c r="N282" s="23">
        <v>0</v>
      </c>
      <c r="O282" s="23">
        <v>60439.97</v>
      </c>
      <c r="P282" s="23">
        <v>60439.97</v>
      </c>
      <c r="Q282" s="23">
        <v>0</v>
      </c>
    </row>
    <row r="283" spans="5:17" ht="38.25" x14ac:dyDescent="0.2">
      <c r="E283" s="8">
        <f t="shared" si="4"/>
        <v>264</v>
      </c>
      <c r="F283" s="21" t="s">
        <v>472</v>
      </c>
      <c r="G283" s="21" t="s">
        <v>473</v>
      </c>
      <c r="H283" s="22" t="s">
        <v>46</v>
      </c>
      <c r="I283" s="23">
        <v>700988</v>
      </c>
      <c r="J283" s="23">
        <v>0</v>
      </c>
      <c r="K283" s="23">
        <v>700988</v>
      </c>
      <c r="L283" s="23">
        <v>1237604</v>
      </c>
      <c r="M283" s="23">
        <v>0</v>
      </c>
      <c r="N283" s="23">
        <v>1237604</v>
      </c>
      <c r="O283" s="23">
        <v>48726216</v>
      </c>
      <c r="P283" s="23">
        <v>0</v>
      </c>
      <c r="Q283" s="23">
        <v>48726216</v>
      </c>
    </row>
    <row r="284" spans="5:17" ht="76.5" x14ac:dyDescent="0.2">
      <c r="E284" s="8">
        <f t="shared" si="4"/>
        <v>265</v>
      </c>
      <c r="F284" s="21" t="s">
        <v>474</v>
      </c>
      <c r="G284" s="21" t="s">
        <v>475</v>
      </c>
      <c r="H284" s="22" t="s">
        <v>35</v>
      </c>
      <c r="I284" s="23">
        <v>507.16</v>
      </c>
      <c r="J284" s="23">
        <v>0</v>
      </c>
      <c r="K284" s="23">
        <v>507.16</v>
      </c>
      <c r="L284" s="23">
        <v>534.6</v>
      </c>
      <c r="M284" s="23">
        <v>0</v>
      </c>
      <c r="N284" s="23">
        <v>534.6</v>
      </c>
      <c r="O284" s="23">
        <v>-460.33</v>
      </c>
      <c r="P284" s="23">
        <v>0</v>
      </c>
      <c r="Q284" s="23">
        <v>-460.33</v>
      </c>
    </row>
    <row r="285" spans="5:17" ht="63.75" x14ac:dyDescent="0.2">
      <c r="E285" s="8">
        <f t="shared" si="4"/>
        <v>266</v>
      </c>
      <c r="F285" s="21" t="s">
        <v>476</v>
      </c>
      <c r="G285" s="21" t="s">
        <v>477</v>
      </c>
      <c r="H285" s="22" t="s">
        <v>46</v>
      </c>
      <c r="I285" s="23">
        <v>389985.31</v>
      </c>
      <c r="J285" s="23">
        <v>0</v>
      </c>
      <c r="K285" s="23">
        <v>389985.31</v>
      </c>
      <c r="L285" s="23">
        <v>393471.46</v>
      </c>
      <c r="M285" s="23">
        <v>0</v>
      </c>
      <c r="N285" s="23">
        <v>393471.46</v>
      </c>
      <c r="O285" s="23">
        <v>316483.62</v>
      </c>
      <c r="P285" s="23">
        <v>0</v>
      </c>
      <c r="Q285" s="23">
        <v>316483.62</v>
      </c>
    </row>
    <row r="286" spans="5:17" ht="38.25" x14ac:dyDescent="0.2">
      <c r="E286" s="8">
        <f t="shared" si="4"/>
        <v>267</v>
      </c>
      <c r="F286" s="21" t="s">
        <v>478</v>
      </c>
      <c r="G286" s="21" t="s">
        <v>473</v>
      </c>
      <c r="H286" s="22"/>
      <c r="I286" s="23">
        <v>1091480.47</v>
      </c>
      <c r="J286" s="23">
        <v>0</v>
      </c>
      <c r="K286" s="23">
        <v>1091480.47</v>
      </c>
      <c r="L286" s="23">
        <v>1631610.06</v>
      </c>
      <c r="M286" s="23">
        <v>0</v>
      </c>
      <c r="N286" s="23">
        <v>1631610.06</v>
      </c>
      <c r="O286" s="23">
        <v>49042239.289999999</v>
      </c>
      <c r="P286" s="23">
        <v>0</v>
      </c>
      <c r="Q286" s="23">
        <v>49042239.289999999</v>
      </c>
    </row>
    <row r="287" spans="5:17" ht="38.25" x14ac:dyDescent="0.2">
      <c r="E287" s="8">
        <f t="shared" si="4"/>
        <v>268</v>
      </c>
      <c r="F287" s="21" t="s">
        <v>479</v>
      </c>
      <c r="G287" s="21" t="s">
        <v>480</v>
      </c>
      <c r="H287" s="22" t="s">
        <v>46</v>
      </c>
      <c r="I287" s="23">
        <v>2711725.89</v>
      </c>
      <c r="J287" s="23">
        <v>2643720.4500000002</v>
      </c>
      <c r="K287" s="23">
        <v>68005.440000000002</v>
      </c>
      <c r="L287" s="23">
        <v>2804667.78</v>
      </c>
      <c r="M287" s="23">
        <v>2692564.74</v>
      </c>
      <c r="N287" s="23">
        <v>112103.03999999999</v>
      </c>
      <c r="O287" s="23">
        <v>17268666.43</v>
      </c>
      <c r="P287" s="23">
        <v>16296659.810000001</v>
      </c>
      <c r="Q287" s="23">
        <v>972006.62</v>
      </c>
    </row>
    <row r="288" spans="5:17" ht="51" x14ac:dyDescent="0.2">
      <c r="E288" s="8">
        <f t="shared" si="4"/>
        <v>269</v>
      </c>
      <c r="F288" s="21" t="s">
        <v>481</v>
      </c>
      <c r="G288" s="21" t="s">
        <v>482</v>
      </c>
      <c r="H288" s="22"/>
      <c r="I288" s="23">
        <v>2711725.89</v>
      </c>
      <c r="J288" s="23">
        <v>2643720.4500000002</v>
      </c>
      <c r="K288" s="23">
        <v>68005.440000000002</v>
      </c>
      <c r="L288" s="23">
        <v>2804667.78</v>
      </c>
      <c r="M288" s="23">
        <v>2692564.74</v>
      </c>
      <c r="N288" s="23">
        <v>112103.03999999999</v>
      </c>
      <c r="O288" s="23">
        <v>17268666.43</v>
      </c>
      <c r="P288" s="23">
        <v>16296659.810000001</v>
      </c>
      <c r="Q288" s="23">
        <v>972006.62</v>
      </c>
    </row>
    <row r="289" spans="5:17" x14ac:dyDescent="0.2">
      <c r="E289" s="8">
        <f t="shared" si="4"/>
        <v>270</v>
      </c>
      <c r="F289" s="21" t="s">
        <v>483</v>
      </c>
      <c r="G289" s="21" t="s">
        <v>484</v>
      </c>
      <c r="H289" s="22"/>
      <c r="I289" s="23">
        <v>7879864533.0100002</v>
      </c>
      <c r="J289" s="23">
        <v>906997821.25999999</v>
      </c>
      <c r="K289" s="23">
        <v>6972866711.75</v>
      </c>
      <c r="L289" s="23">
        <v>7877163911.6099997</v>
      </c>
      <c r="M289" s="23">
        <v>903727469.88</v>
      </c>
      <c r="N289" s="23">
        <v>6973436441.7299995</v>
      </c>
      <c r="O289" s="23">
        <v>254910014.75</v>
      </c>
      <c r="P289" s="23">
        <v>137057493.74000001</v>
      </c>
      <c r="Q289" s="23">
        <v>117852521.01000001</v>
      </c>
    </row>
    <row r="290" spans="5:17" ht="25.5" x14ac:dyDescent="0.2">
      <c r="E290" s="8">
        <f t="shared" si="4"/>
        <v>271</v>
      </c>
      <c r="F290" s="21" t="s">
        <v>485</v>
      </c>
      <c r="G290" s="21" t="s">
        <v>486</v>
      </c>
      <c r="H290" s="22" t="s">
        <v>46</v>
      </c>
      <c r="I290" s="23">
        <v>3654722.21</v>
      </c>
      <c r="J290" s="23">
        <v>3488968.43</v>
      </c>
      <c r="K290" s="23">
        <v>165753.78</v>
      </c>
      <c r="L290" s="23">
        <v>3527576.56</v>
      </c>
      <c r="M290" s="23">
        <v>3339333.58</v>
      </c>
      <c r="N290" s="23">
        <v>188242.98</v>
      </c>
      <c r="O290" s="23">
        <v>1021586.74</v>
      </c>
      <c r="P290" s="23">
        <v>52300</v>
      </c>
      <c r="Q290" s="23">
        <v>969286.74</v>
      </c>
    </row>
    <row r="291" spans="5:17" ht="25.5" x14ac:dyDescent="0.2">
      <c r="E291" s="8">
        <f t="shared" si="4"/>
        <v>272</v>
      </c>
      <c r="F291" s="21" t="s">
        <v>487</v>
      </c>
      <c r="G291" s="21" t="s">
        <v>486</v>
      </c>
      <c r="H291" s="22"/>
      <c r="I291" s="23">
        <v>3654722.21</v>
      </c>
      <c r="J291" s="23">
        <v>3488968.43</v>
      </c>
      <c r="K291" s="23">
        <v>165753.78</v>
      </c>
      <c r="L291" s="23">
        <v>3527576.56</v>
      </c>
      <c r="M291" s="23">
        <v>3339333.58</v>
      </c>
      <c r="N291" s="23">
        <v>188242.98</v>
      </c>
      <c r="O291" s="23">
        <v>1021586.74</v>
      </c>
      <c r="P291" s="23">
        <v>52300</v>
      </c>
      <c r="Q291" s="23">
        <v>969286.74</v>
      </c>
    </row>
    <row r="292" spans="5:17" ht="25.5" x14ac:dyDescent="0.2">
      <c r="E292" s="8">
        <f t="shared" si="4"/>
        <v>273</v>
      </c>
      <c r="F292" s="21" t="s">
        <v>269</v>
      </c>
      <c r="G292" s="21" t="s">
        <v>270</v>
      </c>
      <c r="H292" s="22" t="s">
        <v>46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55248078.270000003</v>
      </c>
      <c r="P292" s="23">
        <v>2517902.14</v>
      </c>
      <c r="Q292" s="23">
        <v>52730176.130000003</v>
      </c>
    </row>
    <row r="293" spans="5:17" x14ac:dyDescent="0.2">
      <c r="E293" s="8">
        <f t="shared" si="4"/>
        <v>274</v>
      </c>
      <c r="F293" s="21" t="s">
        <v>271</v>
      </c>
      <c r="G293" s="21" t="s">
        <v>272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55248078.270000003</v>
      </c>
      <c r="P293" s="23">
        <v>2517902.14</v>
      </c>
      <c r="Q293" s="23">
        <v>52730176.130000003</v>
      </c>
    </row>
    <row r="294" spans="5:17" ht="38.25" x14ac:dyDescent="0.2">
      <c r="E294" s="8">
        <f t="shared" si="4"/>
        <v>275</v>
      </c>
      <c r="F294" s="21" t="s">
        <v>273</v>
      </c>
      <c r="G294" s="21" t="s">
        <v>274</v>
      </c>
      <c r="H294" s="22"/>
      <c r="I294" s="23">
        <v>3654722.21</v>
      </c>
      <c r="J294" s="23">
        <v>3488968.43</v>
      </c>
      <c r="K294" s="23">
        <v>165753.78</v>
      </c>
      <c r="L294" s="23">
        <v>3527576.56</v>
      </c>
      <c r="M294" s="23">
        <v>3339333.58</v>
      </c>
      <c r="N294" s="23">
        <v>188242.98</v>
      </c>
      <c r="O294" s="23">
        <v>56269665.009999998</v>
      </c>
      <c r="P294" s="23">
        <v>2570202.14</v>
      </c>
      <c r="Q294" s="23">
        <v>53699462.869999997</v>
      </c>
    </row>
    <row r="295" spans="5:17" ht="38.25" x14ac:dyDescent="0.2">
      <c r="E295" s="8">
        <f t="shared" si="4"/>
        <v>276</v>
      </c>
      <c r="F295" s="21" t="s">
        <v>275</v>
      </c>
      <c r="G295" s="21" t="s">
        <v>276</v>
      </c>
      <c r="H295" s="22" t="s">
        <v>46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2889820053.77</v>
      </c>
      <c r="P295" s="23">
        <v>0</v>
      </c>
      <c r="Q295" s="23">
        <v>2889820053.77</v>
      </c>
    </row>
    <row r="296" spans="5:17" ht="51" x14ac:dyDescent="0.2">
      <c r="E296" s="8">
        <f t="shared" si="4"/>
        <v>277</v>
      </c>
      <c r="F296" s="21" t="s">
        <v>277</v>
      </c>
      <c r="G296" s="21" t="s">
        <v>278</v>
      </c>
      <c r="H296" s="22" t="s">
        <v>35</v>
      </c>
      <c r="I296" s="23">
        <v>7627742025.5699997</v>
      </c>
      <c r="J296" s="23">
        <v>7627742025.5699997</v>
      </c>
      <c r="K296" s="23">
        <v>0</v>
      </c>
      <c r="L296" s="23">
        <v>7636021567.2799997</v>
      </c>
      <c r="M296" s="23">
        <v>7636021567.2799997</v>
      </c>
      <c r="N296" s="23">
        <v>0</v>
      </c>
      <c r="O296" s="23">
        <v>-2889820053.77</v>
      </c>
      <c r="P296" s="23">
        <v>-2889820053.77</v>
      </c>
      <c r="Q296" s="23">
        <v>0</v>
      </c>
    </row>
    <row r="297" spans="5:17" ht="38.25" x14ac:dyDescent="0.2">
      <c r="E297" s="8">
        <f t="shared" si="4"/>
        <v>278</v>
      </c>
      <c r="F297" s="21" t="s">
        <v>279</v>
      </c>
      <c r="G297" s="21" t="s">
        <v>276</v>
      </c>
      <c r="H297" s="22"/>
      <c r="I297" s="23">
        <v>7627742025.5699997</v>
      </c>
      <c r="J297" s="23">
        <v>7627742025.5699997</v>
      </c>
      <c r="K297" s="23">
        <v>0</v>
      </c>
      <c r="L297" s="23">
        <v>7636021567.2799997</v>
      </c>
      <c r="M297" s="23">
        <v>7636021567.2799997</v>
      </c>
      <c r="N297" s="23">
        <v>0</v>
      </c>
      <c r="O297" s="23">
        <v>0</v>
      </c>
      <c r="P297" s="23">
        <v>-2889820053.77</v>
      </c>
      <c r="Q297" s="23">
        <v>2889820053.77</v>
      </c>
    </row>
    <row r="298" spans="5:17" ht="38.25" x14ac:dyDescent="0.2">
      <c r="E298" s="8">
        <f t="shared" si="4"/>
        <v>279</v>
      </c>
      <c r="F298" s="21" t="s">
        <v>280</v>
      </c>
      <c r="G298" s="21" t="s">
        <v>276</v>
      </c>
      <c r="H298" s="22"/>
      <c r="I298" s="23">
        <v>7627742025.5699997</v>
      </c>
      <c r="J298" s="23">
        <v>7627742025.5699997</v>
      </c>
      <c r="K298" s="23">
        <v>0</v>
      </c>
      <c r="L298" s="23">
        <v>7636021567.2799997</v>
      </c>
      <c r="M298" s="23">
        <v>7636021567.2799997</v>
      </c>
      <c r="N298" s="23">
        <v>0</v>
      </c>
      <c r="O298" s="23">
        <v>0</v>
      </c>
      <c r="P298" s="23">
        <v>-2889820053.77</v>
      </c>
      <c r="Q298" s="23">
        <v>2889820053.77</v>
      </c>
    </row>
    <row r="299" spans="5:17" ht="38.25" x14ac:dyDescent="0.2">
      <c r="E299" s="8">
        <f t="shared" si="4"/>
        <v>280</v>
      </c>
      <c r="F299" s="21" t="s">
        <v>281</v>
      </c>
      <c r="G299" s="21" t="s">
        <v>204</v>
      </c>
      <c r="H299" s="22"/>
      <c r="I299" s="23">
        <v>15511276762.200001</v>
      </c>
      <c r="J299" s="23">
        <v>8538237786.4300003</v>
      </c>
      <c r="K299" s="23">
        <v>6973038975.7700005</v>
      </c>
      <c r="L299" s="23">
        <v>15516733520.540001</v>
      </c>
      <c r="M299" s="23">
        <v>8543097341.9099998</v>
      </c>
      <c r="N299" s="23">
        <v>6973636178.6300001</v>
      </c>
      <c r="O299" s="23">
        <v>311394476.89999998</v>
      </c>
      <c r="P299" s="23">
        <v>-2750192357.8899999</v>
      </c>
      <c r="Q299" s="23">
        <v>3061586834.79</v>
      </c>
    </row>
    <row r="300" spans="5:17" x14ac:dyDescent="0.2">
      <c r="E300" s="8">
        <f t="shared" si="4"/>
        <v>281</v>
      </c>
      <c r="F300" s="21" t="s">
        <v>488</v>
      </c>
      <c r="G300" s="21"/>
      <c r="H300" s="22"/>
      <c r="I300" s="23">
        <v>20790745976.860001</v>
      </c>
      <c r="J300" s="23">
        <v>10946590649.639999</v>
      </c>
      <c r="K300" s="23">
        <v>9844155327.2199993</v>
      </c>
      <c r="L300" s="23">
        <v>20975965548.110001</v>
      </c>
      <c r="M300" s="23">
        <v>10849601902.030001</v>
      </c>
      <c r="N300" s="23">
        <v>10126363646.08</v>
      </c>
      <c r="O300" s="23">
        <v>5988334289.7600002</v>
      </c>
      <c r="P300" s="23">
        <v>1923579808.51</v>
      </c>
      <c r="Q300" s="23">
        <v>4064754481.25</v>
      </c>
    </row>
    <row r="301" spans="5:17" x14ac:dyDescent="0.2">
      <c r="E301" s="8">
        <f t="shared" si="4"/>
        <v>282</v>
      </c>
      <c r="F301" s="21" t="s">
        <v>489</v>
      </c>
      <c r="G301" s="21" t="s">
        <v>490</v>
      </c>
      <c r="H301" s="22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5:17" x14ac:dyDescent="0.2">
      <c r="E302" s="8">
        <f t="shared" si="4"/>
        <v>283</v>
      </c>
      <c r="F302" s="21" t="s">
        <v>491</v>
      </c>
      <c r="G302" s="21" t="s">
        <v>492</v>
      </c>
      <c r="H302" s="22" t="s">
        <v>46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300000000</v>
      </c>
      <c r="P302" s="23">
        <v>300000000</v>
      </c>
      <c r="Q302" s="23">
        <v>0</v>
      </c>
    </row>
    <row r="303" spans="5:17" x14ac:dyDescent="0.2">
      <c r="E303" s="8">
        <f t="shared" si="4"/>
        <v>284</v>
      </c>
      <c r="F303" s="21" t="s">
        <v>493</v>
      </c>
      <c r="G303" s="21" t="s">
        <v>494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300000000</v>
      </c>
      <c r="P303" s="23">
        <v>300000000</v>
      </c>
      <c r="Q303" s="23">
        <v>0</v>
      </c>
    </row>
    <row r="304" spans="5:17" ht="25.5" x14ac:dyDescent="0.2">
      <c r="E304" s="8">
        <f t="shared" si="4"/>
        <v>285</v>
      </c>
      <c r="F304" s="21" t="s">
        <v>495</v>
      </c>
      <c r="G304" s="21" t="s">
        <v>496</v>
      </c>
      <c r="H304" s="22" t="s">
        <v>46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110500000</v>
      </c>
      <c r="P304" s="23">
        <v>110500000</v>
      </c>
      <c r="Q304" s="23">
        <v>0</v>
      </c>
    </row>
    <row r="305" spans="5:17" ht="25.5" x14ac:dyDescent="0.2">
      <c r="E305" s="8">
        <f t="shared" si="4"/>
        <v>286</v>
      </c>
      <c r="F305" s="21" t="s">
        <v>497</v>
      </c>
      <c r="G305" s="21" t="s">
        <v>498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110500000</v>
      </c>
      <c r="P305" s="23">
        <v>110500000</v>
      </c>
      <c r="Q305" s="23">
        <v>0</v>
      </c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 t="s">
        <v>46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148186562.77000001</v>
      </c>
      <c r="P306" s="23">
        <v>148186562.77000001</v>
      </c>
      <c r="Q306" s="23">
        <v>0</v>
      </c>
    </row>
    <row r="307" spans="5:17" ht="25.5" x14ac:dyDescent="0.2">
      <c r="E307" s="8">
        <f t="shared" si="4"/>
        <v>288</v>
      </c>
      <c r="F307" s="21" t="s">
        <v>501</v>
      </c>
      <c r="G307" s="21" t="s">
        <v>502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148186562.77000001</v>
      </c>
      <c r="P307" s="23">
        <v>148186562.77000001</v>
      </c>
      <c r="Q307" s="23">
        <v>0</v>
      </c>
    </row>
    <row r="308" spans="5:17" ht="25.5" x14ac:dyDescent="0.2">
      <c r="E308" s="8">
        <f t="shared" si="4"/>
        <v>289</v>
      </c>
      <c r="F308" s="21" t="s">
        <v>503</v>
      </c>
      <c r="G308" s="21" t="s">
        <v>504</v>
      </c>
      <c r="H308" s="22" t="s">
        <v>46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70593683.709999993</v>
      </c>
      <c r="P308" s="23">
        <v>70593683.709999993</v>
      </c>
      <c r="Q308" s="23">
        <v>0</v>
      </c>
    </row>
    <row r="309" spans="5:17" ht="25.5" x14ac:dyDescent="0.2">
      <c r="E309" s="8">
        <f t="shared" si="4"/>
        <v>290</v>
      </c>
      <c r="F309" s="21" t="s">
        <v>505</v>
      </c>
      <c r="G309" s="21" t="s">
        <v>506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70593683.709999993</v>
      </c>
      <c r="P309" s="23">
        <v>70593683.709999993</v>
      </c>
      <c r="Q309" s="23">
        <v>0</v>
      </c>
    </row>
    <row r="310" spans="5:17" x14ac:dyDescent="0.2">
      <c r="E310" s="8">
        <f t="shared" si="4"/>
        <v>291</v>
      </c>
      <c r="F310" s="21" t="s">
        <v>507</v>
      </c>
      <c r="G310" s="21" t="s">
        <v>508</v>
      </c>
      <c r="H310" s="22" t="s">
        <v>46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25079512.989999998</v>
      </c>
      <c r="P310" s="23">
        <v>25079512.989999998</v>
      </c>
      <c r="Q310" s="23">
        <v>0</v>
      </c>
    </row>
    <row r="311" spans="5:17" ht="25.5" x14ac:dyDescent="0.2">
      <c r="E311" s="8">
        <f t="shared" si="4"/>
        <v>292</v>
      </c>
      <c r="F311" s="21" t="s">
        <v>509</v>
      </c>
      <c r="G311" s="21" t="s">
        <v>510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25079512.989999998</v>
      </c>
      <c r="P311" s="23">
        <v>25079512.989999998</v>
      </c>
      <c r="Q311" s="23">
        <v>0</v>
      </c>
    </row>
    <row r="312" spans="5:17" ht="25.5" x14ac:dyDescent="0.2">
      <c r="E312" s="8">
        <f t="shared" si="4"/>
        <v>293</v>
      </c>
      <c r="F312" s="21" t="s">
        <v>511</v>
      </c>
      <c r="G312" s="21" t="s">
        <v>512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654359759.47000003</v>
      </c>
      <c r="P312" s="23">
        <v>654359759.47000003</v>
      </c>
      <c r="Q312" s="23">
        <v>0</v>
      </c>
    </row>
    <row r="313" spans="5:17" x14ac:dyDescent="0.2">
      <c r="E313" s="8">
        <f t="shared" si="4"/>
        <v>294</v>
      </c>
      <c r="F313" s="21" t="s">
        <v>513</v>
      </c>
      <c r="G313" s="21" t="s">
        <v>513</v>
      </c>
      <c r="H313" s="22" t="s">
        <v>35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-122073233.67</v>
      </c>
      <c r="P313" s="23">
        <v>-122073233.67</v>
      </c>
      <c r="Q313" s="23">
        <v>0</v>
      </c>
    </row>
    <row r="314" spans="5:17" x14ac:dyDescent="0.2">
      <c r="E314" s="8">
        <f t="shared" si="4"/>
        <v>295</v>
      </c>
      <c r="F314" s="21" t="s">
        <v>513</v>
      </c>
      <c r="G314" s="21" t="s">
        <v>513</v>
      </c>
      <c r="H314" s="22" t="s">
        <v>46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140283455.59999999</v>
      </c>
      <c r="P314" s="23">
        <v>140283455.59999999</v>
      </c>
      <c r="Q314" s="23">
        <v>0</v>
      </c>
    </row>
    <row r="315" spans="5:17" x14ac:dyDescent="0.2">
      <c r="E315" s="8">
        <f t="shared" si="4"/>
        <v>296</v>
      </c>
      <c r="F315" s="21" t="s">
        <v>514</v>
      </c>
      <c r="G315" s="21" t="s">
        <v>515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18210221.93</v>
      </c>
      <c r="P315" s="23">
        <v>18210221.93</v>
      </c>
      <c r="Q315" s="23">
        <v>0</v>
      </c>
    </row>
    <row r="316" spans="5:17" x14ac:dyDescent="0.2">
      <c r="E316" s="8">
        <f t="shared" si="4"/>
        <v>297</v>
      </c>
      <c r="F316" s="21" t="s">
        <v>516</v>
      </c>
      <c r="G316" s="21" t="s">
        <v>517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18210221.93</v>
      </c>
      <c r="P316" s="23">
        <v>18210221.93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/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672569981.39999998</v>
      </c>
      <c r="P317" s="23">
        <v>672569981.39999998</v>
      </c>
      <c r="Q317" s="23">
        <v>0</v>
      </c>
    </row>
    <row r="318" spans="5:17" x14ac:dyDescent="0.2">
      <c r="E318" s="8">
        <f t="shared" si="4"/>
        <v>299</v>
      </c>
      <c r="F318" s="21" t="s">
        <v>519</v>
      </c>
      <c r="G318" s="21"/>
      <c r="H318" s="22"/>
      <c r="I318" s="23">
        <v>20790745976.860001</v>
      </c>
      <c r="J318" s="23">
        <v>10946590649.639999</v>
      </c>
      <c r="K318" s="23">
        <v>9844155327.2199993</v>
      </c>
      <c r="L318" s="23">
        <v>20975965548.110001</v>
      </c>
      <c r="M318" s="23">
        <v>10849601902.030001</v>
      </c>
      <c r="N318" s="23">
        <v>10126363646.08</v>
      </c>
      <c r="O318" s="23">
        <v>6660904271.1599998</v>
      </c>
      <c r="P318" s="23">
        <v>2596149789.9099998</v>
      </c>
      <c r="Q318" s="23">
        <v>4064754481.25</v>
      </c>
    </row>
    <row r="319" spans="5:17" x14ac:dyDescent="0.2">
      <c r="E319" s="8">
        <f t="shared" si="4"/>
        <v>300</v>
      </c>
      <c r="F319" s="21" t="s">
        <v>520</v>
      </c>
      <c r="G319" s="21" t="s">
        <v>521</v>
      </c>
      <c r="H319" s="22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5:17" ht="89.25" x14ac:dyDescent="0.2">
      <c r="E320" s="8">
        <f t="shared" si="4"/>
        <v>301</v>
      </c>
      <c r="F320" s="21" t="s">
        <v>522</v>
      </c>
      <c r="G320" s="21" t="s">
        <v>523</v>
      </c>
      <c r="H320" s="22" t="s">
        <v>35</v>
      </c>
      <c r="I320" s="23">
        <v>0</v>
      </c>
      <c r="J320" s="23">
        <v>0</v>
      </c>
      <c r="K320" s="23">
        <v>0</v>
      </c>
      <c r="L320" s="23">
        <v>15193.89</v>
      </c>
      <c r="M320" s="23">
        <v>15193.89</v>
      </c>
      <c r="N320" s="23">
        <v>0</v>
      </c>
      <c r="O320" s="23">
        <v>0</v>
      </c>
      <c r="P320" s="23">
        <v>0</v>
      </c>
      <c r="Q320" s="23">
        <v>0</v>
      </c>
    </row>
    <row r="321" spans="5:17" ht="89.25" x14ac:dyDescent="0.2">
      <c r="E321" s="8">
        <f t="shared" si="4"/>
        <v>302</v>
      </c>
      <c r="F321" s="21" t="s">
        <v>522</v>
      </c>
      <c r="G321" s="21" t="s">
        <v>523</v>
      </c>
      <c r="H321" s="22" t="s">
        <v>46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15193.89</v>
      </c>
      <c r="P321" s="23">
        <v>15193.89</v>
      </c>
      <c r="Q321" s="23">
        <v>0</v>
      </c>
    </row>
    <row r="322" spans="5:17" ht="38.25" x14ac:dyDescent="0.2">
      <c r="E322" s="8">
        <f t="shared" si="4"/>
        <v>303</v>
      </c>
      <c r="F322" s="21" t="s">
        <v>524</v>
      </c>
      <c r="G322" s="21" t="s">
        <v>525</v>
      </c>
      <c r="H322" s="22"/>
      <c r="I322" s="23">
        <v>0</v>
      </c>
      <c r="J322" s="23">
        <v>0</v>
      </c>
      <c r="K322" s="23">
        <v>0</v>
      </c>
      <c r="L322" s="23">
        <v>15193.89</v>
      </c>
      <c r="M322" s="23">
        <v>15193.89</v>
      </c>
      <c r="N322" s="23">
        <v>0</v>
      </c>
      <c r="O322" s="23">
        <v>15193.89</v>
      </c>
      <c r="P322" s="23">
        <v>15193.89</v>
      </c>
      <c r="Q322" s="23">
        <v>0</v>
      </c>
    </row>
    <row r="323" spans="5:17" ht="89.25" x14ac:dyDescent="0.2">
      <c r="E323" s="8">
        <f t="shared" si="4"/>
        <v>304</v>
      </c>
      <c r="F323" s="21" t="s">
        <v>526</v>
      </c>
      <c r="G323" s="21" t="s">
        <v>527</v>
      </c>
      <c r="H323" s="22" t="s">
        <v>35</v>
      </c>
      <c r="I323" s="23">
        <v>0</v>
      </c>
      <c r="J323" s="23">
        <v>0</v>
      </c>
      <c r="K323" s="23">
        <v>0</v>
      </c>
      <c r="L323" s="23">
        <v>1017700.45</v>
      </c>
      <c r="M323" s="23">
        <v>1017700.45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526</v>
      </c>
      <c r="G324" s="21" t="s">
        <v>527</v>
      </c>
      <c r="H324" s="22" t="s">
        <v>46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1017700.45</v>
      </c>
      <c r="P324" s="23">
        <v>1017700.45</v>
      </c>
      <c r="Q324" s="23">
        <v>0</v>
      </c>
    </row>
    <row r="325" spans="5:17" ht="102" x14ac:dyDescent="0.2">
      <c r="E325" s="8">
        <f t="shared" si="4"/>
        <v>306</v>
      </c>
      <c r="F325" s="21" t="s">
        <v>528</v>
      </c>
      <c r="G325" s="21" t="s">
        <v>529</v>
      </c>
      <c r="H325" s="22" t="s">
        <v>35</v>
      </c>
      <c r="I325" s="23">
        <v>0</v>
      </c>
      <c r="J325" s="23">
        <v>0</v>
      </c>
      <c r="K325" s="23">
        <v>0</v>
      </c>
      <c r="L325" s="23">
        <v>4180.9399999999996</v>
      </c>
      <c r="M325" s="23">
        <v>4180.9399999999996</v>
      </c>
      <c r="N325" s="23">
        <v>0</v>
      </c>
      <c r="O325" s="23">
        <v>0</v>
      </c>
      <c r="P325" s="23">
        <v>0</v>
      </c>
      <c r="Q325" s="23">
        <v>0</v>
      </c>
    </row>
    <row r="326" spans="5:17" ht="102" x14ac:dyDescent="0.2">
      <c r="E326" s="8">
        <f t="shared" si="4"/>
        <v>307</v>
      </c>
      <c r="F326" s="21" t="s">
        <v>528</v>
      </c>
      <c r="G326" s="21" t="s">
        <v>529</v>
      </c>
      <c r="H326" s="22" t="s">
        <v>46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4180.9399999999996</v>
      </c>
      <c r="P326" s="23">
        <v>4180.9399999999996</v>
      </c>
      <c r="Q326" s="23">
        <v>0</v>
      </c>
    </row>
    <row r="327" spans="5:17" ht="102" x14ac:dyDescent="0.2">
      <c r="E327" s="8">
        <f t="shared" si="4"/>
        <v>308</v>
      </c>
      <c r="F327" s="21" t="s">
        <v>530</v>
      </c>
      <c r="G327" s="21" t="s">
        <v>531</v>
      </c>
      <c r="H327" s="22" t="s">
        <v>35</v>
      </c>
      <c r="I327" s="23">
        <v>1498230.1</v>
      </c>
      <c r="J327" s="23">
        <v>1498230.1</v>
      </c>
      <c r="K327" s="23">
        <v>0</v>
      </c>
      <c r="L327" s="23">
        <v>14116667.470000001</v>
      </c>
      <c r="M327" s="23">
        <v>14116667.470000001</v>
      </c>
      <c r="N327" s="23">
        <v>0</v>
      </c>
      <c r="O327" s="23">
        <v>0</v>
      </c>
      <c r="P327" s="23">
        <v>0</v>
      </c>
      <c r="Q327" s="23">
        <v>0</v>
      </c>
    </row>
    <row r="328" spans="5:17" ht="102" x14ac:dyDescent="0.2">
      <c r="E328" s="8">
        <f t="shared" si="4"/>
        <v>309</v>
      </c>
      <c r="F328" s="21" t="s">
        <v>530</v>
      </c>
      <c r="G328" s="21" t="s">
        <v>531</v>
      </c>
      <c r="H328" s="22" t="s">
        <v>46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12618437.369999999</v>
      </c>
      <c r="P328" s="23">
        <v>12618437.369999999</v>
      </c>
      <c r="Q328" s="23">
        <v>0</v>
      </c>
    </row>
    <row r="329" spans="5:17" ht="102" x14ac:dyDescent="0.2">
      <c r="E329" s="8">
        <f t="shared" si="4"/>
        <v>310</v>
      </c>
      <c r="F329" s="21" t="s">
        <v>532</v>
      </c>
      <c r="G329" s="21" t="s">
        <v>533</v>
      </c>
      <c r="H329" s="22" t="s">
        <v>35</v>
      </c>
      <c r="I329" s="23">
        <v>0</v>
      </c>
      <c r="J329" s="23">
        <v>0</v>
      </c>
      <c r="K329" s="23">
        <v>0</v>
      </c>
      <c r="L329" s="23">
        <v>706.56</v>
      </c>
      <c r="M329" s="23">
        <v>706.56</v>
      </c>
      <c r="N329" s="23">
        <v>0</v>
      </c>
      <c r="O329" s="23">
        <v>0</v>
      </c>
      <c r="P329" s="23">
        <v>0</v>
      </c>
      <c r="Q329" s="23">
        <v>0</v>
      </c>
    </row>
    <row r="330" spans="5:17" ht="102" x14ac:dyDescent="0.2">
      <c r="E330" s="8">
        <f t="shared" si="4"/>
        <v>311</v>
      </c>
      <c r="F330" s="21" t="s">
        <v>532</v>
      </c>
      <c r="G330" s="21" t="s">
        <v>533</v>
      </c>
      <c r="H330" s="22" t="s">
        <v>46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706.56</v>
      </c>
      <c r="P330" s="23">
        <v>706.56</v>
      </c>
      <c r="Q330" s="23">
        <v>0</v>
      </c>
    </row>
    <row r="331" spans="5:17" ht="89.25" x14ac:dyDescent="0.2">
      <c r="E331" s="8">
        <f t="shared" si="4"/>
        <v>312</v>
      </c>
      <c r="F331" s="21" t="s">
        <v>534</v>
      </c>
      <c r="G331" s="21" t="s">
        <v>535</v>
      </c>
      <c r="H331" s="22" t="s">
        <v>35</v>
      </c>
      <c r="I331" s="23">
        <v>2554.56</v>
      </c>
      <c r="J331" s="23">
        <v>2554.56</v>
      </c>
      <c r="K331" s="23">
        <v>0</v>
      </c>
      <c r="L331" s="23">
        <v>44283.22</v>
      </c>
      <c r="M331" s="23">
        <v>44283.22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534</v>
      </c>
      <c r="G332" s="21" t="s">
        <v>535</v>
      </c>
      <c r="H332" s="22" t="s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41728.660000000003</v>
      </c>
      <c r="P332" s="23">
        <v>41728.660000000003</v>
      </c>
      <c r="Q332" s="23">
        <v>0</v>
      </c>
    </row>
    <row r="333" spans="5:17" ht="89.25" x14ac:dyDescent="0.2">
      <c r="E333" s="8">
        <f t="shared" si="4"/>
        <v>314</v>
      </c>
      <c r="F333" s="21" t="s">
        <v>536</v>
      </c>
      <c r="G333" s="21" t="s">
        <v>537</v>
      </c>
      <c r="H333" s="22"/>
      <c r="I333" s="23">
        <v>1500784.66</v>
      </c>
      <c r="J333" s="23">
        <v>1500784.66</v>
      </c>
      <c r="K333" s="23">
        <v>0</v>
      </c>
      <c r="L333" s="23">
        <v>15183538.640000001</v>
      </c>
      <c r="M333" s="23">
        <v>15183538.640000001</v>
      </c>
      <c r="N333" s="23">
        <v>0</v>
      </c>
      <c r="O333" s="23">
        <v>13682753.98</v>
      </c>
      <c r="P333" s="23">
        <v>13682753.98</v>
      </c>
      <c r="Q333" s="23">
        <v>0</v>
      </c>
    </row>
    <row r="334" spans="5:17" ht="89.25" x14ac:dyDescent="0.2">
      <c r="E334" s="8">
        <f t="shared" si="4"/>
        <v>315</v>
      </c>
      <c r="F334" s="21" t="s">
        <v>538</v>
      </c>
      <c r="G334" s="21" t="s">
        <v>539</v>
      </c>
      <c r="H334" s="22" t="s">
        <v>35</v>
      </c>
      <c r="I334" s="23">
        <v>34834.9</v>
      </c>
      <c r="J334" s="23">
        <v>34834.9</v>
      </c>
      <c r="K334" s="23">
        <v>0</v>
      </c>
      <c r="L334" s="23">
        <v>2358324.3199999998</v>
      </c>
      <c r="M334" s="23">
        <v>2358324.3199999998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538</v>
      </c>
      <c r="G335" s="21" t="s">
        <v>539</v>
      </c>
      <c r="H335" s="22" t="s">
        <v>46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2323489.42</v>
      </c>
      <c r="P335" s="23">
        <v>2323489.42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 t="s">
        <v>35</v>
      </c>
      <c r="I336" s="23">
        <v>9719176.0099999998</v>
      </c>
      <c r="J336" s="23">
        <v>9719176.0099999998</v>
      </c>
      <c r="K336" s="23">
        <v>0</v>
      </c>
      <c r="L336" s="23">
        <v>22246287.82</v>
      </c>
      <c r="M336" s="23">
        <v>22246287.82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540</v>
      </c>
      <c r="G337" s="21" t="s">
        <v>541</v>
      </c>
      <c r="H337" s="22" t="s">
        <v>46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12527111.810000001</v>
      </c>
      <c r="P337" s="23">
        <v>12527111.810000001</v>
      </c>
      <c r="Q337" s="23">
        <v>0</v>
      </c>
    </row>
    <row r="338" spans="5:17" ht="89.25" x14ac:dyDescent="0.2">
      <c r="E338" s="8">
        <f t="shared" si="4"/>
        <v>319</v>
      </c>
      <c r="F338" s="21" t="s">
        <v>542</v>
      </c>
      <c r="G338" s="21" t="s">
        <v>543</v>
      </c>
      <c r="H338" s="22" t="s">
        <v>35</v>
      </c>
      <c r="I338" s="23">
        <v>379879.3</v>
      </c>
      <c r="J338" s="23">
        <v>379879.3</v>
      </c>
      <c r="K338" s="23">
        <v>0</v>
      </c>
      <c r="L338" s="23">
        <v>8648069.5899999999</v>
      </c>
      <c r="M338" s="23">
        <v>8648069.5899999999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542</v>
      </c>
      <c r="G339" s="21" t="s">
        <v>543</v>
      </c>
      <c r="H339" s="22" t="s">
        <v>46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8268190.29</v>
      </c>
      <c r="P339" s="23">
        <v>8268190.29</v>
      </c>
      <c r="Q339" s="23">
        <v>0</v>
      </c>
    </row>
    <row r="340" spans="5:17" ht="76.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/>
      <c r="I340" s="23">
        <v>10133890.210000001</v>
      </c>
      <c r="J340" s="23">
        <v>10133890.210000001</v>
      </c>
      <c r="K340" s="23">
        <v>0</v>
      </c>
      <c r="L340" s="23">
        <v>33252681.73</v>
      </c>
      <c r="M340" s="23">
        <v>33252681.73</v>
      </c>
      <c r="N340" s="23">
        <v>0</v>
      </c>
      <c r="O340" s="23">
        <v>23118791.52</v>
      </c>
      <c r="P340" s="23">
        <v>23118791.52</v>
      </c>
      <c r="Q340" s="23">
        <v>0</v>
      </c>
    </row>
    <row r="341" spans="5:17" x14ac:dyDescent="0.2">
      <c r="E341" s="8">
        <f t="shared" si="5"/>
        <v>322</v>
      </c>
      <c r="F341" s="21" t="s">
        <v>546</v>
      </c>
      <c r="G341" s="21" t="s">
        <v>547</v>
      </c>
      <c r="H341" s="22"/>
      <c r="I341" s="23">
        <v>11634674.869999999</v>
      </c>
      <c r="J341" s="23">
        <v>11634674.869999999</v>
      </c>
      <c r="K341" s="23">
        <v>0</v>
      </c>
      <c r="L341" s="23">
        <v>48451414.259999998</v>
      </c>
      <c r="M341" s="23">
        <v>48451414.259999998</v>
      </c>
      <c r="N341" s="23">
        <v>0</v>
      </c>
      <c r="O341" s="23">
        <v>36816739.390000001</v>
      </c>
      <c r="P341" s="23">
        <v>36816739.390000001</v>
      </c>
      <c r="Q341" s="23">
        <v>0</v>
      </c>
    </row>
    <row r="342" spans="5:17" ht="114.75" x14ac:dyDescent="0.2">
      <c r="E342" s="8">
        <f t="shared" si="5"/>
        <v>323</v>
      </c>
      <c r="F342" s="21" t="s">
        <v>548</v>
      </c>
      <c r="G342" s="21" t="s">
        <v>549</v>
      </c>
      <c r="H342" s="22" t="s">
        <v>46</v>
      </c>
      <c r="I342" s="23">
        <v>4144009.4</v>
      </c>
      <c r="J342" s="23">
        <v>4144009.4</v>
      </c>
      <c r="K342" s="23">
        <v>0</v>
      </c>
      <c r="L342" s="23">
        <v>23553634.390000001</v>
      </c>
      <c r="M342" s="23">
        <v>23553634.390000001</v>
      </c>
      <c r="N342" s="23">
        <v>0</v>
      </c>
      <c r="O342" s="23">
        <v>19409624.989999998</v>
      </c>
      <c r="P342" s="23">
        <v>19409624.989999998</v>
      </c>
      <c r="Q342" s="23">
        <v>0</v>
      </c>
    </row>
    <row r="343" spans="5:17" ht="114.75" x14ac:dyDescent="0.2">
      <c r="E343" s="8">
        <f t="shared" si="5"/>
        <v>324</v>
      </c>
      <c r="F343" s="21" t="s">
        <v>550</v>
      </c>
      <c r="G343" s="21" t="s">
        <v>551</v>
      </c>
      <c r="H343" s="22" t="s">
        <v>35</v>
      </c>
      <c r="I343" s="23">
        <v>718555.25</v>
      </c>
      <c r="J343" s="23">
        <v>718555.25</v>
      </c>
      <c r="K343" s="23">
        <v>0</v>
      </c>
      <c r="L343" s="23">
        <v>9615869.0500000007</v>
      </c>
      <c r="M343" s="23">
        <v>9615869.0500000007</v>
      </c>
      <c r="N343" s="23">
        <v>0</v>
      </c>
      <c r="O343" s="23">
        <v>0</v>
      </c>
      <c r="P343" s="23">
        <v>0</v>
      </c>
      <c r="Q343" s="23">
        <v>0</v>
      </c>
    </row>
    <row r="344" spans="5:17" ht="114.75" x14ac:dyDescent="0.2">
      <c r="E344" s="8">
        <f t="shared" si="5"/>
        <v>325</v>
      </c>
      <c r="F344" s="21" t="s">
        <v>550</v>
      </c>
      <c r="G344" s="21" t="s">
        <v>551</v>
      </c>
      <c r="H344" s="22" t="s">
        <v>46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8897313.8000000007</v>
      </c>
      <c r="P344" s="23">
        <v>8897313.8000000007</v>
      </c>
      <c r="Q344" s="23">
        <v>0</v>
      </c>
    </row>
    <row r="345" spans="5:17" ht="114.75" x14ac:dyDescent="0.2">
      <c r="E345" s="8">
        <f t="shared" si="5"/>
        <v>326</v>
      </c>
      <c r="F345" s="21" t="s">
        <v>552</v>
      </c>
      <c r="G345" s="21" t="s">
        <v>553</v>
      </c>
      <c r="H345" s="22" t="s">
        <v>35</v>
      </c>
      <c r="I345" s="23">
        <v>0</v>
      </c>
      <c r="J345" s="23">
        <v>0</v>
      </c>
      <c r="K345" s="23">
        <v>0</v>
      </c>
      <c r="L345" s="23">
        <v>30888141.890000001</v>
      </c>
      <c r="M345" s="23">
        <v>30888141.890000001</v>
      </c>
      <c r="N345" s="23">
        <v>0</v>
      </c>
      <c r="O345" s="23">
        <v>0</v>
      </c>
      <c r="P345" s="23">
        <v>0</v>
      </c>
      <c r="Q345" s="23">
        <v>0</v>
      </c>
    </row>
    <row r="346" spans="5:17" ht="114.75" x14ac:dyDescent="0.2">
      <c r="E346" s="8">
        <f t="shared" si="5"/>
        <v>327</v>
      </c>
      <c r="F346" s="21" t="s">
        <v>552</v>
      </c>
      <c r="G346" s="21" t="s">
        <v>553</v>
      </c>
      <c r="H346" s="22" t="s">
        <v>46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30888141.890000001</v>
      </c>
      <c r="P346" s="23">
        <v>30888141.890000001</v>
      </c>
      <c r="Q346" s="23">
        <v>0</v>
      </c>
    </row>
    <row r="347" spans="5:17" ht="38.25" x14ac:dyDescent="0.2">
      <c r="E347" s="8">
        <f t="shared" si="5"/>
        <v>328</v>
      </c>
      <c r="F347" s="21" t="s">
        <v>554</v>
      </c>
      <c r="G347" s="21" t="s">
        <v>555</v>
      </c>
      <c r="H347" s="22"/>
      <c r="I347" s="23">
        <v>4862564.6500000004</v>
      </c>
      <c r="J347" s="23">
        <v>4862564.6500000004</v>
      </c>
      <c r="K347" s="23">
        <v>0</v>
      </c>
      <c r="L347" s="23">
        <v>64057645.329999998</v>
      </c>
      <c r="M347" s="23">
        <v>64057645.329999998</v>
      </c>
      <c r="N347" s="23">
        <v>0</v>
      </c>
      <c r="O347" s="23">
        <v>59195080.68</v>
      </c>
      <c r="P347" s="23">
        <v>59195080.68</v>
      </c>
      <c r="Q347" s="23">
        <v>0</v>
      </c>
    </row>
    <row r="348" spans="5:17" x14ac:dyDescent="0.2">
      <c r="E348" s="8">
        <f t="shared" si="5"/>
        <v>329</v>
      </c>
      <c r="F348" s="21" t="s">
        <v>556</v>
      </c>
      <c r="G348" s="21" t="s">
        <v>557</v>
      </c>
      <c r="H348" s="22"/>
      <c r="I348" s="23">
        <v>4862564.6500000004</v>
      </c>
      <c r="J348" s="23">
        <v>4862564.6500000004</v>
      </c>
      <c r="K348" s="23">
        <v>0</v>
      </c>
      <c r="L348" s="23">
        <v>64057645.329999998</v>
      </c>
      <c r="M348" s="23">
        <v>64057645.329999998</v>
      </c>
      <c r="N348" s="23">
        <v>0</v>
      </c>
      <c r="O348" s="23">
        <v>59195080.68</v>
      </c>
      <c r="P348" s="23">
        <v>59195080.68</v>
      </c>
      <c r="Q348" s="23">
        <v>0</v>
      </c>
    </row>
    <row r="349" spans="5:17" ht="51" x14ac:dyDescent="0.2">
      <c r="E349" s="8">
        <f t="shared" si="5"/>
        <v>330</v>
      </c>
      <c r="F349" s="21" t="s">
        <v>558</v>
      </c>
      <c r="G349" s="21" t="s">
        <v>559</v>
      </c>
      <c r="H349" s="22" t="s">
        <v>35</v>
      </c>
      <c r="I349" s="23">
        <v>297357186.25</v>
      </c>
      <c r="J349" s="23">
        <v>297357186.25</v>
      </c>
      <c r="K349" s="23">
        <v>0</v>
      </c>
      <c r="L349" s="23">
        <v>296908516.87</v>
      </c>
      <c r="M349" s="23">
        <v>296908516.87</v>
      </c>
      <c r="N349" s="23">
        <v>0</v>
      </c>
      <c r="O349" s="23">
        <v>-1749089.12</v>
      </c>
      <c r="P349" s="23">
        <v>-1749089.12</v>
      </c>
      <c r="Q349" s="23">
        <v>0</v>
      </c>
    </row>
    <row r="350" spans="5:17" ht="51" x14ac:dyDescent="0.2">
      <c r="E350" s="8">
        <f t="shared" si="5"/>
        <v>331</v>
      </c>
      <c r="F350" s="21" t="s">
        <v>558</v>
      </c>
      <c r="G350" s="21" t="s">
        <v>559</v>
      </c>
      <c r="H350" s="22" t="s">
        <v>46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1300419.74</v>
      </c>
      <c r="P350" s="23">
        <v>1300419.74</v>
      </c>
      <c r="Q350" s="23">
        <v>0</v>
      </c>
    </row>
    <row r="351" spans="5:17" ht="38.25" x14ac:dyDescent="0.2">
      <c r="E351" s="8">
        <f t="shared" si="5"/>
        <v>332</v>
      </c>
      <c r="F351" s="21" t="s">
        <v>560</v>
      </c>
      <c r="G351" s="21" t="s">
        <v>561</v>
      </c>
      <c r="H351" s="22" t="s">
        <v>35</v>
      </c>
      <c r="I351" s="23">
        <v>199710</v>
      </c>
      <c r="J351" s="23">
        <v>199710</v>
      </c>
      <c r="K351" s="23">
        <v>0</v>
      </c>
      <c r="L351" s="23">
        <v>199710</v>
      </c>
      <c r="M351" s="23">
        <v>199710</v>
      </c>
      <c r="N351" s="23">
        <v>0</v>
      </c>
      <c r="O351" s="23">
        <v>0</v>
      </c>
      <c r="P351" s="23">
        <v>0</v>
      </c>
      <c r="Q351" s="23">
        <v>0</v>
      </c>
    </row>
    <row r="352" spans="5:17" ht="38.25" x14ac:dyDescent="0.2">
      <c r="E352" s="8">
        <f t="shared" si="5"/>
        <v>333</v>
      </c>
      <c r="F352" s="21" t="s">
        <v>562</v>
      </c>
      <c r="G352" s="21" t="s">
        <v>563</v>
      </c>
      <c r="H352" s="22" t="s">
        <v>35</v>
      </c>
      <c r="I352" s="23">
        <v>156795.62</v>
      </c>
      <c r="J352" s="23">
        <v>156795.62</v>
      </c>
      <c r="K352" s="23">
        <v>0</v>
      </c>
      <c r="L352" s="23">
        <v>156795.62</v>
      </c>
      <c r="M352" s="23">
        <v>156795.62</v>
      </c>
      <c r="N352" s="23">
        <v>0</v>
      </c>
      <c r="O352" s="23">
        <v>0</v>
      </c>
      <c r="P352" s="23">
        <v>0</v>
      </c>
      <c r="Q352" s="23">
        <v>0</v>
      </c>
    </row>
    <row r="353" spans="5:17" ht="25.5" x14ac:dyDescent="0.2">
      <c r="E353" s="8">
        <f t="shared" si="5"/>
        <v>334</v>
      </c>
      <c r="F353" s="21" t="s">
        <v>564</v>
      </c>
      <c r="G353" s="21" t="s">
        <v>565</v>
      </c>
      <c r="H353" s="22"/>
      <c r="I353" s="23">
        <v>297713691.87</v>
      </c>
      <c r="J353" s="23">
        <v>297713691.87</v>
      </c>
      <c r="K353" s="23">
        <v>0</v>
      </c>
      <c r="L353" s="23">
        <v>297265022.49000001</v>
      </c>
      <c r="M353" s="23">
        <v>297265022.49000001</v>
      </c>
      <c r="N353" s="23">
        <v>0</v>
      </c>
      <c r="O353" s="23">
        <v>-448669.38</v>
      </c>
      <c r="P353" s="23">
        <v>-448669.38</v>
      </c>
      <c r="Q353" s="23">
        <v>0</v>
      </c>
    </row>
    <row r="354" spans="5:17" ht="51" x14ac:dyDescent="0.2">
      <c r="E354" s="8">
        <f t="shared" si="5"/>
        <v>335</v>
      </c>
      <c r="F354" s="21" t="s">
        <v>566</v>
      </c>
      <c r="G354" s="21" t="s">
        <v>567</v>
      </c>
      <c r="H354" s="22" t="s">
        <v>35</v>
      </c>
      <c r="I354" s="23">
        <v>30090407.280000001</v>
      </c>
      <c r="J354" s="23">
        <v>30090407.280000001</v>
      </c>
      <c r="K354" s="23">
        <v>0</v>
      </c>
      <c r="L354" s="23">
        <v>36807463.600000001</v>
      </c>
      <c r="M354" s="23">
        <v>36807463.600000001</v>
      </c>
      <c r="N354" s="23">
        <v>0</v>
      </c>
      <c r="O354" s="23">
        <v>-2307240.2400000002</v>
      </c>
      <c r="P354" s="23">
        <v>-2307240.2400000002</v>
      </c>
      <c r="Q354" s="23">
        <v>0</v>
      </c>
    </row>
    <row r="355" spans="5:17" ht="51" x14ac:dyDescent="0.2">
      <c r="E355" s="8">
        <f t="shared" si="5"/>
        <v>336</v>
      </c>
      <c r="F355" s="21" t="s">
        <v>566</v>
      </c>
      <c r="G355" s="21" t="s">
        <v>567</v>
      </c>
      <c r="H355" s="22" t="s">
        <v>46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9024296.5600000005</v>
      </c>
      <c r="P355" s="23">
        <v>9024296.5600000005</v>
      </c>
      <c r="Q355" s="23">
        <v>0</v>
      </c>
    </row>
    <row r="356" spans="5:17" ht="38.25" x14ac:dyDescent="0.2">
      <c r="E356" s="8">
        <f t="shared" si="5"/>
        <v>337</v>
      </c>
      <c r="F356" s="21" t="s">
        <v>568</v>
      </c>
      <c r="G356" s="21" t="s">
        <v>569</v>
      </c>
      <c r="H356" s="22" t="s">
        <v>35</v>
      </c>
      <c r="I356" s="23">
        <v>8971.17</v>
      </c>
      <c r="J356" s="23">
        <v>8971.17</v>
      </c>
      <c r="K356" s="23">
        <v>0</v>
      </c>
      <c r="L356" s="23">
        <v>0</v>
      </c>
      <c r="M356" s="23">
        <v>0</v>
      </c>
      <c r="N356" s="23">
        <v>0</v>
      </c>
      <c r="O356" s="23">
        <v>-8971.17</v>
      </c>
      <c r="P356" s="23">
        <v>-8971.17</v>
      </c>
      <c r="Q356" s="23">
        <v>0</v>
      </c>
    </row>
    <row r="357" spans="5:17" ht="51" x14ac:dyDescent="0.2">
      <c r="E357" s="8">
        <f t="shared" si="5"/>
        <v>338</v>
      </c>
      <c r="F357" s="21" t="s">
        <v>570</v>
      </c>
      <c r="G357" s="21" t="s">
        <v>571</v>
      </c>
      <c r="H357" s="22" t="s">
        <v>35</v>
      </c>
      <c r="I357" s="23">
        <v>0</v>
      </c>
      <c r="J357" s="23">
        <v>0</v>
      </c>
      <c r="K357" s="23">
        <v>0</v>
      </c>
      <c r="L357" s="23">
        <v>156795.62</v>
      </c>
      <c r="M357" s="23">
        <v>156795.62</v>
      </c>
      <c r="N357" s="23">
        <v>0</v>
      </c>
      <c r="O357" s="23">
        <v>0</v>
      </c>
      <c r="P357" s="23">
        <v>0</v>
      </c>
      <c r="Q357" s="23">
        <v>0</v>
      </c>
    </row>
    <row r="358" spans="5:17" ht="51" x14ac:dyDescent="0.2">
      <c r="E358" s="8">
        <f t="shared" si="5"/>
        <v>339</v>
      </c>
      <c r="F358" s="21" t="s">
        <v>570</v>
      </c>
      <c r="G358" s="21" t="s">
        <v>571</v>
      </c>
      <c r="H358" s="22" t="s">
        <v>46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156795.62</v>
      </c>
      <c r="P358" s="23">
        <v>156795.62</v>
      </c>
      <c r="Q358" s="23">
        <v>0</v>
      </c>
    </row>
    <row r="359" spans="5:17" ht="25.5" x14ac:dyDescent="0.2">
      <c r="E359" s="8">
        <f t="shared" si="5"/>
        <v>340</v>
      </c>
      <c r="F359" s="21" t="s">
        <v>572</v>
      </c>
      <c r="G359" s="21" t="s">
        <v>573</v>
      </c>
      <c r="H359" s="22"/>
      <c r="I359" s="23">
        <v>30099378.449999999</v>
      </c>
      <c r="J359" s="23">
        <v>30099378.449999999</v>
      </c>
      <c r="K359" s="23">
        <v>0</v>
      </c>
      <c r="L359" s="23">
        <v>36964259.219999999</v>
      </c>
      <c r="M359" s="23">
        <v>36964259.219999999</v>
      </c>
      <c r="N359" s="23">
        <v>0</v>
      </c>
      <c r="O359" s="23">
        <v>6864880.7699999996</v>
      </c>
      <c r="P359" s="23">
        <v>6864880.7699999996</v>
      </c>
      <c r="Q359" s="23">
        <v>0</v>
      </c>
    </row>
    <row r="360" spans="5:17" ht="63.75" x14ac:dyDescent="0.2">
      <c r="E360" s="8">
        <f t="shared" si="5"/>
        <v>341</v>
      </c>
      <c r="F360" s="21" t="s">
        <v>574</v>
      </c>
      <c r="G360" s="21" t="s">
        <v>575</v>
      </c>
      <c r="H360" s="22" t="s">
        <v>35</v>
      </c>
      <c r="I360" s="23">
        <v>92750779.519999996</v>
      </c>
      <c r="J360" s="23">
        <v>92750779.519999996</v>
      </c>
      <c r="K360" s="23">
        <v>0</v>
      </c>
      <c r="L360" s="23">
        <v>81687583.079999998</v>
      </c>
      <c r="M360" s="23">
        <v>81687583.079999998</v>
      </c>
      <c r="N360" s="23">
        <v>0</v>
      </c>
      <c r="O360" s="23">
        <v>-16175459.310000001</v>
      </c>
      <c r="P360" s="23">
        <v>-16175459.310000001</v>
      </c>
      <c r="Q360" s="23">
        <v>0</v>
      </c>
    </row>
    <row r="361" spans="5:17" ht="63.75" x14ac:dyDescent="0.2">
      <c r="E361" s="8">
        <f t="shared" si="5"/>
        <v>342</v>
      </c>
      <c r="F361" s="21" t="s">
        <v>574</v>
      </c>
      <c r="G361" s="21" t="s">
        <v>575</v>
      </c>
      <c r="H361" s="22" t="s">
        <v>46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5112262.87</v>
      </c>
      <c r="P361" s="23">
        <v>5112262.87</v>
      </c>
      <c r="Q361" s="23">
        <v>0</v>
      </c>
    </row>
    <row r="362" spans="5:17" ht="63.75" x14ac:dyDescent="0.2">
      <c r="E362" s="8">
        <f t="shared" si="5"/>
        <v>343</v>
      </c>
      <c r="F362" s="21" t="s">
        <v>576</v>
      </c>
      <c r="G362" s="21" t="s">
        <v>577</v>
      </c>
      <c r="H362" s="22"/>
      <c r="I362" s="23">
        <v>92750779.519999996</v>
      </c>
      <c r="J362" s="23">
        <v>92750779.519999996</v>
      </c>
      <c r="K362" s="23">
        <v>0</v>
      </c>
      <c r="L362" s="23">
        <v>81687583.079999998</v>
      </c>
      <c r="M362" s="23">
        <v>81687583.079999998</v>
      </c>
      <c r="N362" s="23">
        <v>0</v>
      </c>
      <c r="O362" s="23">
        <v>-11063196.439999999</v>
      </c>
      <c r="P362" s="23">
        <v>-11063196.439999999</v>
      </c>
      <c r="Q362" s="23">
        <v>0</v>
      </c>
    </row>
    <row r="363" spans="5:17" ht="51" x14ac:dyDescent="0.2">
      <c r="E363" s="8">
        <f t="shared" si="5"/>
        <v>344</v>
      </c>
      <c r="F363" s="21" t="s">
        <v>578</v>
      </c>
      <c r="G363" s="21" t="s">
        <v>579</v>
      </c>
      <c r="H363" s="22"/>
      <c r="I363" s="23">
        <v>420563849.83999997</v>
      </c>
      <c r="J363" s="23">
        <v>420563849.83999997</v>
      </c>
      <c r="K363" s="23">
        <v>0</v>
      </c>
      <c r="L363" s="23">
        <v>415916864.79000002</v>
      </c>
      <c r="M363" s="23">
        <v>415916864.79000002</v>
      </c>
      <c r="N363" s="23">
        <v>0</v>
      </c>
      <c r="O363" s="23">
        <v>-4646985.05</v>
      </c>
      <c r="P363" s="23">
        <v>-4646985.05</v>
      </c>
      <c r="Q363" s="23">
        <v>0</v>
      </c>
    </row>
    <row r="364" spans="5:17" ht="38.25" x14ac:dyDescent="0.2">
      <c r="E364" s="8">
        <f t="shared" si="5"/>
        <v>345</v>
      </c>
      <c r="F364" s="21" t="s">
        <v>580</v>
      </c>
      <c r="G364" s="21" t="s">
        <v>581</v>
      </c>
      <c r="H364" s="22" t="s">
        <v>46</v>
      </c>
      <c r="I364" s="23">
        <v>0</v>
      </c>
      <c r="J364" s="23">
        <v>0</v>
      </c>
      <c r="K364" s="23">
        <v>0</v>
      </c>
      <c r="L364" s="23">
        <v>1308735.5900000001</v>
      </c>
      <c r="M364" s="23">
        <v>1308735.5900000001</v>
      </c>
      <c r="N364" s="23">
        <v>0</v>
      </c>
      <c r="O364" s="23">
        <v>1308735.5900000001</v>
      </c>
      <c r="P364" s="23">
        <v>1308735.5900000001</v>
      </c>
      <c r="Q364" s="23">
        <v>0</v>
      </c>
    </row>
    <row r="365" spans="5:17" ht="38.25" x14ac:dyDescent="0.2">
      <c r="E365" s="8">
        <f t="shared" si="5"/>
        <v>346</v>
      </c>
      <c r="F365" s="21" t="s">
        <v>582</v>
      </c>
      <c r="G365" s="21" t="s">
        <v>581</v>
      </c>
      <c r="H365" s="22"/>
      <c r="I365" s="23">
        <v>0</v>
      </c>
      <c r="J365" s="23">
        <v>0</v>
      </c>
      <c r="K365" s="23">
        <v>0</v>
      </c>
      <c r="L365" s="23">
        <v>1308735.5900000001</v>
      </c>
      <c r="M365" s="23">
        <v>1308735.5900000001</v>
      </c>
      <c r="N365" s="23">
        <v>0</v>
      </c>
      <c r="O365" s="23">
        <v>1308735.5900000001</v>
      </c>
      <c r="P365" s="23">
        <v>1308735.5900000001</v>
      </c>
      <c r="Q365" s="23">
        <v>0</v>
      </c>
    </row>
    <row r="366" spans="5:17" ht="25.5" x14ac:dyDescent="0.2">
      <c r="E366" s="8">
        <f t="shared" si="5"/>
        <v>347</v>
      </c>
      <c r="F366" s="21" t="s">
        <v>583</v>
      </c>
      <c r="G366" s="21" t="s">
        <v>584</v>
      </c>
      <c r="H366" s="22" t="s">
        <v>46</v>
      </c>
      <c r="I366" s="23">
        <v>0</v>
      </c>
      <c r="J366" s="23">
        <v>0</v>
      </c>
      <c r="K366" s="23">
        <v>0</v>
      </c>
      <c r="L366" s="23">
        <v>126547.37</v>
      </c>
      <c r="M366" s="23">
        <v>126547.37</v>
      </c>
      <c r="N366" s="23">
        <v>0</v>
      </c>
      <c r="O366" s="23">
        <v>126547.37</v>
      </c>
      <c r="P366" s="23">
        <v>126547.37</v>
      </c>
      <c r="Q366" s="23">
        <v>0</v>
      </c>
    </row>
    <row r="367" spans="5:17" ht="38.25" x14ac:dyDescent="0.2">
      <c r="E367" s="8">
        <f t="shared" si="5"/>
        <v>348</v>
      </c>
      <c r="F367" s="21" t="s">
        <v>585</v>
      </c>
      <c r="G367" s="21" t="s">
        <v>586</v>
      </c>
      <c r="H367" s="22" t="s">
        <v>46</v>
      </c>
      <c r="I367" s="23">
        <v>0</v>
      </c>
      <c r="J367" s="23">
        <v>0</v>
      </c>
      <c r="K367" s="23">
        <v>0</v>
      </c>
      <c r="L367" s="23">
        <v>2467943.36</v>
      </c>
      <c r="M367" s="23">
        <v>2467943.36</v>
      </c>
      <c r="N367" s="23">
        <v>0</v>
      </c>
      <c r="O367" s="23">
        <v>2467943.36</v>
      </c>
      <c r="P367" s="23">
        <v>2467943.36</v>
      </c>
      <c r="Q367" s="23">
        <v>0</v>
      </c>
    </row>
    <row r="368" spans="5:17" ht="25.5" x14ac:dyDescent="0.2">
      <c r="E368" s="8">
        <f t="shared" si="5"/>
        <v>349</v>
      </c>
      <c r="F368" s="21" t="s">
        <v>587</v>
      </c>
      <c r="G368" s="21" t="s">
        <v>588</v>
      </c>
      <c r="H368" s="22" t="s">
        <v>46</v>
      </c>
      <c r="I368" s="23">
        <v>0</v>
      </c>
      <c r="J368" s="23">
        <v>0</v>
      </c>
      <c r="K368" s="23">
        <v>0</v>
      </c>
      <c r="L368" s="23">
        <v>20419.13</v>
      </c>
      <c r="M368" s="23">
        <v>20419.13</v>
      </c>
      <c r="N368" s="23">
        <v>0</v>
      </c>
      <c r="O368" s="23">
        <v>20419.13</v>
      </c>
      <c r="P368" s="23">
        <v>20419.13</v>
      </c>
      <c r="Q368" s="23">
        <v>0</v>
      </c>
    </row>
    <row r="369" spans="5:17" x14ac:dyDescent="0.2">
      <c r="E369" s="8">
        <f t="shared" si="5"/>
        <v>350</v>
      </c>
      <c r="F369" s="21" t="s">
        <v>589</v>
      </c>
      <c r="G369" s="21" t="s">
        <v>590</v>
      </c>
      <c r="H369" s="22" t="s">
        <v>46</v>
      </c>
      <c r="I369" s="23">
        <v>0</v>
      </c>
      <c r="J369" s="23">
        <v>0</v>
      </c>
      <c r="K369" s="23">
        <v>0</v>
      </c>
      <c r="L369" s="23">
        <v>161091.42000000001</v>
      </c>
      <c r="M369" s="23">
        <v>161091.42000000001</v>
      </c>
      <c r="N369" s="23">
        <v>0</v>
      </c>
      <c r="O369" s="23">
        <v>161091.42000000001</v>
      </c>
      <c r="P369" s="23">
        <v>161091.42000000001</v>
      </c>
      <c r="Q369" s="23">
        <v>0</v>
      </c>
    </row>
    <row r="370" spans="5:17" x14ac:dyDescent="0.2">
      <c r="E370" s="8">
        <f t="shared" si="5"/>
        <v>351</v>
      </c>
      <c r="F370" s="21" t="s">
        <v>591</v>
      </c>
      <c r="G370" s="21" t="s">
        <v>592</v>
      </c>
      <c r="H370" s="22"/>
      <c r="I370" s="23">
        <v>0</v>
      </c>
      <c r="J370" s="23">
        <v>0</v>
      </c>
      <c r="K370" s="23">
        <v>0</v>
      </c>
      <c r="L370" s="23">
        <v>2776001.28</v>
      </c>
      <c r="M370" s="23">
        <v>2776001.28</v>
      </c>
      <c r="N370" s="23">
        <v>0</v>
      </c>
      <c r="O370" s="23">
        <v>2776001.28</v>
      </c>
      <c r="P370" s="23">
        <v>2776001.28</v>
      </c>
      <c r="Q370" s="23">
        <v>0</v>
      </c>
    </row>
    <row r="371" spans="5:17" x14ac:dyDescent="0.2">
      <c r="E371" s="8">
        <f t="shared" si="5"/>
        <v>352</v>
      </c>
      <c r="F371" s="21" t="s">
        <v>593</v>
      </c>
      <c r="G371" s="21" t="s">
        <v>592</v>
      </c>
      <c r="H371" s="22"/>
      <c r="I371" s="23">
        <v>0</v>
      </c>
      <c r="J371" s="23">
        <v>0</v>
      </c>
      <c r="K371" s="23">
        <v>0</v>
      </c>
      <c r="L371" s="23">
        <v>4084736.87</v>
      </c>
      <c r="M371" s="23">
        <v>4084736.87</v>
      </c>
      <c r="N371" s="23">
        <v>0</v>
      </c>
      <c r="O371" s="23">
        <v>4084736.87</v>
      </c>
      <c r="P371" s="23">
        <v>4084736.87</v>
      </c>
      <c r="Q371" s="23">
        <v>0</v>
      </c>
    </row>
    <row r="372" spans="5:17" x14ac:dyDescent="0.2">
      <c r="E372" s="8">
        <f t="shared" si="5"/>
        <v>353</v>
      </c>
      <c r="F372" s="21" t="s">
        <v>594</v>
      </c>
      <c r="G372" s="21" t="s">
        <v>595</v>
      </c>
      <c r="H372" s="22" t="s">
        <v>46</v>
      </c>
      <c r="I372" s="23">
        <v>0</v>
      </c>
      <c r="J372" s="23">
        <v>0</v>
      </c>
      <c r="K372" s="23">
        <v>0</v>
      </c>
      <c r="L372" s="23">
        <v>73498.73</v>
      </c>
      <c r="M372" s="23">
        <v>73498.73</v>
      </c>
      <c r="N372" s="23">
        <v>0</v>
      </c>
      <c r="O372" s="23">
        <v>73498.73</v>
      </c>
      <c r="P372" s="23">
        <v>73498.73</v>
      </c>
      <c r="Q372" s="23">
        <v>0</v>
      </c>
    </row>
    <row r="373" spans="5:17" x14ac:dyDescent="0.2">
      <c r="E373" s="8">
        <f t="shared" si="5"/>
        <v>354</v>
      </c>
      <c r="F373" s="21" t="s">
        <v>596</v>
      </c>
      <c r="G373" s="21" t="s">
        <v>597</v>
      </c>
      <c r="H373" s="22"/>
      <c r="I373" s="23">
        <v>0</v>
      </c>
      <c r="J373" s="23">
        <v>0</v>
      </c>
      <c r="K373" s="23">
        <v>0</v>
      </c>
      <c r="L373" s="23">
        <v>73498.73</v>
      </c>
      <c r="M373" s="23">
        <v>73498.73</v>
      </c>
      <c r="N373" s="23">
        <v>0</v>
      </c>
      <c r="O373" s="23">
        <v>73498.73</v>
      </c>
      <c r="P373" s="23">
        <v>73498.73</v>
      </c>
      <c r="Q373" s="23">
        <v>0</v>
      </c>
    </row>
    <row r="374" spans="5:17" x14ac:dyDescent="0.2">
      <c r="E374" s="8">
        <f t="shared" si="5"/>
        <v>355</v>
      </c>
      <c r="F374" s="21" t="s">
        <v>598</v>
      </c>
      <c r="G374" s="21" t="s">
        <v>597</v>
      </c>
      <c r="H374" s="22"/>
      <c r="I374" s="23">
        <v>0</v>
      </c>
      <c r="J374" s="23">
        <v>0</v>
      </c>
      <c r="K374" s="23">
        <v>0</v>
      </c>
      <c r="L374" s="23">
        <v>73498.73</v>
      </c>
      <c r="M374" s="23">
        <v>73498.73</v>
      </c>
      <c r="N374" s="23">
        <v>0</v>
      </c>
      <c r="O374" s="23">
        <v>73498.73</v>
      </c>
      <c r="P374" s="23">
        <v>73498.73</v>
      </c>
      <c r="Q374" s="23">
        <v>0</v>
      </c>
    </row>
    <row r="375" spans="5:17" ht="38.25" x14ac:dyDescent="0.2">
      <c r="E375" s="8">
        <f t="shared" si="5"/>
        <v>356</v>
      </c>
      <c r="F375" s="21" t="s">
        <v>599</v>
      </c>
      <c r="G375" s="21" t="s">
        <v>600</v>
      </c>
      <c r="H375" s="22" t="s">
        <v>46</v>
      </c>
      <c r="I375" s="23">
        <v>0</v>
      </c>
      <c r="J375" s="23">
        <v>0</v>
      </c>
      <c r="K375" s="23">
        <v>0</v>
      </c>
      <c r="L375" s="23">
        <v>498296.39</v>
      </c>
      <c r="M375" s="23">
        <v>498296.39</v>
      </c>
      <c r="N375" s="23">
        <v>0</v>
      </c>
      <c r="O375" s="23">
        <v>498296.39</v>
      </c>
      <c r="P375" s="23">
        <v>498296.39</v>
      </c>
      <c r="Q375" s="23">
        <v>0</v>
      </c>
    </row>
    <row r="376" spans="5:17" ht="25.5" x14ac:dyDescent="0.2">
      <c r="E376" s="8">
        <f t="shared" si="5"/>
        <v>357</v>
      </c>
      <c r="F376" s="21" t="s">
        <v>601</v>
      </c>
      <c r="G376" s="21" t="s">
        <v>602</v>
      </c>
      <c r="H376" s="22"/>
      <c r="I376" s="23">
        <v>0</v>
      </c>
      <c r="J376" s="23">
        <v>0</v>
      </c>
      <c r="K376" s="23">
        <v>0</v>
      </c>
      <c r="L376" s="23">
        <v>498296.39</v>
      </c>
      <c r="M376" s="23">
        <v>498296.39</v>
      </c>
      <c r="N376" s="23">
        <v>0</v>
      </c>
      <c r="O376" s="23">
        <v>498296.39</v>
      </c>
      <c r="P376" s="23">
        <v>498296.39</v>
      </c>
      <c r="Q376" s="23">
        <v>0</v>
      </c>
    </row>
    <row r="377" spans="5:17" ht="38.25" x14ac:dyDescent="0.2">
      <c r="E377" s="8">
        <f t="shared" si="5"/>
        <v>358</v>
      </c>
      <c r="F377" s="21" t="s">
        <v>603</v>
      </c>
      <c r="G377" s="21" t="s">
        <v>604</v>
      </c>
      <c r="H377" s="22" t="s">
        <v>46</v>
      </c>
      <c r="I377" s="23">
        <v>6602.34</v>
      </c>
      <c r="J377" s="23">
        <v>6602.34</v>
      </c>
      <c r="K377" s="23">
        <v>0</v>
      </c>
      <c r="L377" s="23">
        <v>9373883.3000000007</v>
      </c>
      <c r="M377" s="23">
        <v>9373883.3000000007</v>
      </c>
      <c r="N377" s="23">
        <v>0</v>
      </c>
      <c r="O377" s="23">
        <v>9367280.9600000009</v>
      </c>
      <c r="P377" s="23">
        <v>9367280.9600000009</v>
      </c>
      <c r="Q377" s="23">
        <v>0</v>
      </c>
    </row>
    <row r="378" spans="5:17" ht="38.25" x14ac:dyDescent="0.2">
      <c r="E378" s="8">
        <f t="shared" si="5"/>
        <v>359</v>
      </c>
      <c r="F378" s="21" t="s">
        <v>605</v>
      </c>
      <c r="G378" s="21" t="s">
        <v>606</v>
      </c>
      <c r="H378" s="22" t="s">
        <v>46</v>
      </c>
      <c r="I378" s="23">
        <v>0</v>
      </c>
      <c r="J378" s="23">
        <v>0</v>
      </c>
      <c r="K378" s="23">
        <v>0</v>
      </c>
      <c r="L378" s="23">
        <v>968598.03</v>
      </c>
      <c r="M378" s="23">
        <v>968598.03</v>
      </c>
      <c r="N378" s="23">
        <v>0</v>
      </c>
      <c r="O378" s="23">
        <v>968598.03</v>
      </c>
      <c r="P378" s="23">
        <v>968598.03</v>
      </c>
      <c r="Q378" s="23">
        <v>0</v>
      </c>
    </row>
    <row r="379" spans="5:17" ht="38.25" x14ac:dyDescent="0.2">
      <c r="E379" s="8">
        <f t="shared" si="5"/>
        <v>360</v>
      </c>
      <c r="F379" s="21" t="s">
        <v>607</v>
      </c>
      <c r="G379" s="21" t="s">
        <v>608</v>
      </c>
      <c r="H379" s="22" t="s">
        <v>46</v>
      </c>
      <c r="I379" s="23">
        <v>0</v>
      </c>
      <c r="J379" s="23">
        <v>0</v>
      </c>
      <c r="K379" s="23">
        <v>0</v>
      </c>
      <c r="L379" s="23">
        <v>71109</v>
      </c>
      <c r="M379" s="23">
        <v>71109</v>
      </c>
      <c r="N379" s="23">
        <v>0</v>
      </c>
      <c r="O379" s="23">
        <v>71109</v>
      </c>
      <c r="P379" s="23">
        <v>71109</v>
      </c>
      <c r="Q379" s="23">
        <v>0</v>
      </c>
    </row>
    <row r="380" spans="5:17" ht="63.75" x14ac:dyDescent="0.2">
      <c r="E380" s="8">
        <f t="shared" si="5"/>
        <v>361</v>
      </c>
      <c r="F380" s="21" t="s">
        <v>609</v>
      </c>
      <c r="G380" s="21" t="s">
        <v>610</v>
      </c>
      <c r="H380" s="22" t="s">
        <v>46</v>
      </c>
      <c r="I380" s="23">
        <v>0</v>
      </c>
      <c r="J380" s="23">
        <v>0</v>
      </c>
      <c r="K380" s="23">
        <v>0</v>
      </c>
      <c r="L380" s="23">
        <v>3246509.64</v>
      </c>
      <c r="M380" s="23">
        <v>3246509.64</v>
      </c>
      <c r="N380" s="23">
        <v>0</v>
      </c>
      <c r="O380" s="23">
        <v>3246509.64</v>
      </c>
      <c r="P380" s="23">
        <v>3246509.64</v>
      </c>
      <c r="Q380" s="23">
        <v>0</v>
      </c>
    </row>
    <row r="381" spans="5:17" ht="38.25" x14ac:dyDescent="0.2">
      <c r="E381" s="8">
        <f t="shared" si="5"/>
        <v>362</v>
      </c>
      <c r="F381" s="21" t="s">
        <v>611</v>
      </c>
      <c r="G381" s="21" t="s">
        <v>612</v>
      </c>
      <c r="H381" s="22" t="s">
        <v>46</v>
      </c>
      <c r="I381" s="23">
        <v>14837.21</v>
      </c>
      <c r="J381" s="23">
        <v>14837.21</v>
      </c>
      <c r="K381" s="23">
        <v>0</v>
      </c>
      <c r="L381" s="23">
        <v>9614691.7300000004</v>
      </c>
      <c r="M381" s="23">
        <v>9614691.7300000004</v>
      </c>
      <c r="N381" s="23">
        <v>0</v>
      </c>
      <c r="O381" s="23">
        <v>9599854.5199999996</v>
      </c>
      <c r="P381" s="23">
        <v>9599854.5199999996</v>
      </c>
      <c r="Q381" s="23">
        <v>0</v>
      </c>
    </row>
    <row r="382" spans="5:17" ht="38.25" x14ac:dyDescent="0.2">
      <c r="E382" s="8">
        <f t="shared" si="5"/>
        <v>363</v>
      </c>
      <c r="F382" s="21" t="s">
        <v>613</v>
      </c>
      <c r="G382" s="21" t="s">
        <v>614</v>
      </c>
      <c r="H382" s="22" t="s">
        <v>46</v>
      </c>
      <c r="I382" s="23">
        <v>0</v>
      </c>
      <c r="J382" s="23">
        <v>0</v>
      </c>
      <c r="K382" s="23">
        <v>0</v>
      </c>
      <c r="L382" s="23">
        <v>114579.89</v>
      </c>
      <c r="M382" s="23">
        <v>114579.89</v>
      </c>
      <c r="N382" s="23">
        <v>0</v>
      </c>
      <c r="O382" s="23">
        <v>114579.89</v>
      </c>
      <c r="P382" s="23">
        <v>114579.89</v>
      </c>
      <c r="Q382" s="23">
        <v>0</v>
      </c>
    </row>
    <row r="383" spans="5:17" ht="25.5" x14ac:dyDescent="0.2">
      <c r="E383" s="8">
        <f t="shared" si="5"/>
        <v>364</v>
      </c>
      <c r="F383" s="21" t="s">
        <v>615</v>
      </c>
      <c r="G383" s="21" t="s">
        <v>616</v>
      </c>
      <c r="H383" s="22"/>
      <c r="I383" s="23">
        <v>21439.55</v>
      </c>
      <c r="J383" s="23">
        <v>21439.55</v>
      </c>
      <c r="K383" s="23">
        <v>0</v>
      </c>
      <c r="L383" s="23">
        <v>23389371.59</v>
      </c>
      <c r="M383" s="23">
        <v>23389371.59</v>
      </c>
      <c r="N383" s="23">
        <v>0</v>
      </c>
      <c r="O383" s="23">
        <v>23367932.039999999</v>
      </c>
      <c r="P383" s="23">
        <v>23367932.039999999</v>
      </c>
      <c r="Q383" s="23">
        <v>0</v>
      </c>
    </row>
    <row r="384" spans="5:17" x14ac:dyDescent="0.2">
      <c r="E384" s="8">
        <f t="shared" si="5"/>
        <v>365</v>
      </c>
      <c r="F384" s="21" t="s">
        <v>617</v>
      </c>
      <c r="G384" s="21" t="s">
        <v>618</v>
      </c>
      <c r="H384" s="22"/>
      <c r="I384" s="23">
        <v>21439.55</v>
      </c>
      <c r="J384" s="23">
        <v>21439.55</v>
      </c>
      <c r="K384" s="23">
        <v>0</v>
      </c>
      <c r="L384" s="23">
        <v>23887667.98</v>
      </c>
      <c r="M384" s="23">
        <v>23887667.98</v>
      </c>
      <c r="N384" s="23">
        <v>0</v>
      </c>
      <c r="O384" s="23">
        <v>23866228.43</v>
      </c>
      <c r="P384" s="23">
        <v>23866228.43</v>
      </c>
      <c r="Q384" s="23">
        <v>0</v>
      </c>
    </row>
    <row r="385" spans="5:17" ht="63.75" x14ac:dyDescent="0.2">
      <c r="E385" s="8">
        <f t="shared" si="5"/>
        <v>366</v>
      </c>
      <c r="F385" s="21" t="s">
        <v>619</v>
      </c>
      <c r="G385" s="21" t="s">
        <v>620</v>
      </c>
      <c r="H385" s="22" t="s">
        <v>46</v>
      </c>
      <c r="I385" s="23">
        <v>0</v>
      </c>
      <c r="J385" s="23">
        <v>0</v>
      </c>
      <c r="K385" s="23">
        <v>0</v>
      </c>
      <c r="L385" s="23">
        <v>259363.59</v>
      </c>
      <c r="M385" s="23">
        <v>259363.59</v>
      </c>
      <c r="N385" s="23">
        <v>0</v>
      </c>
      <c r="O385" s="23">
        <v>259363.59</v>
      </c>
      <c r="P385" s="23">
        <v>259363.59</v>
      </c>
      <c r="Q385" s="23">
        <v>0</v>
      </c>
    </row>
    <row r="386" spans="5:17" ht="25.5" x14ac:dyDescent="0.2">
      <c r="E386" s="8">
        <f t="shared" si="5"/>
        <v>367</v>
      </c>
      <c r="F386" s="21" t="s">
        <v>621</v>
      </c>
      <c r="G386" s="21" t="s">
        <v>622</v>
      </c>
      <c r="H386" s="22"/>
      <c r="I386" s="23">
        <v>0</v>
      </c>
      <c r="J386" s="23">
        <v>0</v>
      </c>
      <c r="K386" s="23">
        <v>0</v>
      </c>
      <c r="L386" s="23">
        <v>259363.59</v>
      </c>
      <c r="M386" s="23">
        <v>259363.59</v>
      </c>
      <c r="N386" s="23">
        <v>0</v>
      </c>
      <c r="O386" s="23">
        <v>259363.59</v>
      </c>
      <c r="P386" s="23">
        <v>259363.59</v>
      </c>
      <c r="Q386" s="23">
        <v>0</v>
      </c>
    </row>
    <row r="387" spans="5:17" ht="25.5" x14ac:dyDescent="0.2">
      <c r="E387" s="8">
        <f t="shared" si="5"/>
        <v>368</v>
      </c>
      <c r="F387" s="21" t="s">
        <v>623</v>
      </c>
      <c r="G387" s="21" t="s">
        <v>622</v>
      </c>
      <c r="H387" s="22"/>
      <c r="I387" s="23">
        <v>0</v>
      </c>
      <c r="J387" s="23">
        <v>0</v>
      </c>
      <c r="K387" s="23">
        <v>0</v>
      </c>
      <c r="L387" s="23">
        <v>259363.59</v>
      </c>
      <c r="M387" s="23">
        <v>259363.59</v>
      </c>
      <c r="N387" s="23">
        <v>0</v>
      </c>
      <c r="O387" s="23">
        <v>259363.59</v>
      </c>
      <c r="P387" s="23">
        <v>259363.59</v>
      </c>
      <c r="Q387" s="23">
        <v>0</v>
      </c>
    </row>
    <row r="388" spans="5:17" x14ac:dyDescent="0.2">
      <c r="E388" s="8">
        <f t="shared" si="5"/>
        <v>369</v>
      </c>
      <c r="F388" s="21" t="s">
        <v>624</v>
      </c>
      <c r="G388" s="21"/>
      <c r="H388" s="22"/>
      <c r="I388" s="23">
        <v>437082528.91000003</v>
      </c>
      <c r="J388" s="23">
        <v>437082528.91000003</v>
      </c>
      <c r="K388" s="23">
        <v>0</v>
      </c>
      <c r="L388" s="23">
        <v>556731191.54999995</v>
      </c>
      <c r="M388" s="23">
        <v>556731191.54999995</v>
      </c>
      <c r="N388" s="23">
        <v>0</v>
      </c>
      <c r="O388" s="23">
        <v>119648662.64</v>
      </c>
      <c r="P388" s="23">
        <v>119648662.64</v>
      </c>
      <c r="Q388" s="23">
        <v>0</v>
      </c>
    </row>
    <row r="389" spans="5:17" x14ac:dyDescent="0.2">
      <c r="E389" s="8">
        <f t="shared" si="5"/>
        <v>370</v>
      </c>
      <c r="F389" s="21" t="s">
        <v>625</v>
      </c>
      <c r="G389" s="21" t="s">
        <v>626</v>
      </c>
      <c r="H389" s="22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5:17" ht="89.25" x14ac:dyDescent="0.2">
      <c r="E390" s="8">
        <f t="shared" si="5"/>
        <v>371</v>
      </c>
      <c r="F390" s="21" t="s">
        <v>627</v>
      </c>
      <c r="G390" s="21" t="s">
        <v>628</v>
      </c>
      <c r="H390" s="22" t="s">
        <v>35</v>
      </c>
      <c r="I390" s="23">
        <v>26517830.620000001</v>
      </c>
      <c r="J390" s="23">
        <v>26517830.620000001</v>
      </c>
      <c r="K390" s="23">
        <v>0</v>
      </c>
      <c r="L390" s="23">
        <v>0</v>
      </c>
      <c r="M390" s="23">
        <v>0</v>
      </c>
      <c r="N390" s="23">
        <v>0</v>
      </c>
      <c r="O390" s="23">
        <v>26517830.620000001</v>
      </c>
      <c r="P390" s="23">
        <v>26517830.620000001</v>
      </c>
      <c r="Q390" s="23">
        <v>0</v>
      </c>
    </row>
    <row r="391" spans="5:17" ht="89.25" x14ac:dyDescent="0.2">
      <c r="E391" s="8">
        <f t="shared" si="5"/>
        <v>372</v>
      </c>
      <c r="F391" s="21" t="s">
        <v>629</v>
      </c>
      <c r="G391" s="21" t="s">
        <v>630</v>
      </c>
      <c r="H391" s="22" t="s">
        <v>35</v>
      </c>
      <c r="I391" s="23">
        <v>6574899.1799999997</v>
      </c>
      <c r="J391" s="23">
        <v>6574899.1799999997</v>
      </c>
      <c r="K391" s="23">
        <v>0</v>
      </c>
      <c r="L391" s="23">
        <v>1845347.39</v>
      </c>
      <c r="M391" s="23">
        <v>1845347.39</v>
      </c>
      <c r="N391" s="23">
        <v>0</v>
      </c>
      <c r="O391" s="23">
        <v>4729551.79</v>
      </c>
      <c r="P391" s="23">
        <v>4729551.79</v>
      </c>
      <c r="Q391" s="23">
        <v>0</v>
      </c>
    </row>
    <row r="392" spans="5:17" ht="51" x14ac:dyDescent="0.2">
      <c r="E392" s="8">
        <f t="shared" si="5"/>
        <v>373</v>
      </c>
      <c r="F392" s="21" t="s">
        <v>631</v>
      </c>
      <c r="G392" s="21" t="s">
        <v>632</v>
      </c>
      <c r="H392" s="22" t="s">
        <v>35</v>
      </c>
      <c r="I392" s="23">
        <v>386011.9</v>
      </c>
      <c r="J392" s="23">
        <v>386011.9</v>
      </c>
      <c r="K392" s="23">
        <v>0</v>
      </c>
      <c r="L392" s="23">
        <v>39588.47</v>
      </c>
      <c r="M392" s="23">
        <v>39588.47</v>
      </c>
      <c r="N392" s="23">
        <v>0</v>
      </c>
      <c r="O392" s="23">
        <v>346423.43</v>
      </c>
      <c r="P392" s="23">
        <v>346423.43</v>
      </c>
      <c r="Q392" s="23">
        <v>0</v>
      </c>
    </row>
    <row r="393" spans="5:17" ht="89.25" x14ac:dyDescent="0.2">
      <c r="E393" s="8">
        <f t="shared" si="5"/>
        <v>374</v>
      </c>
      <c r="F393" s="21" t="s">
        <v>633</v>
      </c>
      <c r="G393" s="21" t="s">
        <v>634</v>
      </c>
      <c r="H393" s="22"/>
      <c r="I393" s="23">
        <v>33478741.699999999</v>
      </c>
      <c r="J393" s="23">
        <v>33478741.699999999</v>
      </c>
      <c r="K393" s="23">
        <v>0</v>
      </c>
      <c r="L393" s="23">
        <v>1884935.86</v>
      </c>
      <c r="M393" s="23">
        <v>1884935.86</v>
      </c>
      <c r="N393" s="23">
        <v>0</v>
      </c>
      <c r="O393" s="23">
        <v>31593805.84</v>
      </c>
      <c r="P393" s="23">
        <v>31593805.84</v>
      </c>
      <c r="Q393" s="23">
        <v>0</v>
      </c>
    </row>
    <row r="394" spans="5:17" ht="38.25" x14ac:dyDescent="0.2">
      <c r="E394" s="8">
        <f t="shared" si="5"/>
        <v>375</v>
      </c>
      <c r="F394" s="21" t="s">
        <v>635</v>
      </c>
      <c r="G394" s="21" t="s">
        <v>636</v>
      </c>
      <c r="H394" s="22" t="s">
        <v>35</v>
      </c>
      <c r="I394" s="23">
        <v>754371.64</v>
      </c>
      <c r="J394" s="23">
        <v>754371.64</v>
      </c>
      <c r="K394" s="23">
        <v>0</v>
      </c>
      <c r="L394" s="23">
        <v>0</v>
      </c>
      <c r="M394" s="23">
        <v>0</v>
      </c>
      <c r="N394" s="23">
        <v>0</v>
      </c>
      <c r="O394" s="23">
        <v>754371.64</v>
      </c>
      <c r="P394" s="23">
        <v>754371.64</v>
      </c>
      <c r="Q394" s="23">
        <v>0</v>
      </c>
    </row>
    <row r="395" spans="5:17" ht="38.25" x14ac:dyDescent="0.2">
      <c r="E395" s="8">
        <f t="shared" si="5"/>
        <v>376</v>
      </c>
      <c r="F395" s="21" t="s">
        <v>637</v>
      </c>
      <c r="G395" s="21" t="s">
        <v>638</v>
      </c>
      <c r="H395" s="22" t="s">
        <v>35</v>
      </c>
      <c r="I395" s="23">
        <v>15581826.33</v>
      </c>
      <c r="J395" s="23">
        <v>15581826.33</v>
      </c>
      <c r="K395" s="23">
        <v>0</v>
      </c>
      <c r="L395" s="23">
        <v>4111812.36</v>
      </c>
      <c r="M395" s="23">
        <v>4111812.36</v>
      </c>
      <c r="N395" s="23">
        <v>0</v>
      </c>
      <c r="O395" s="23">
        <v>11470013.970000001</v>
      </c>
      <c r="P395" s="23">
        <v>11470013.970000001</v>
      </c>
      <c r="Q395" s="23">
        <v>0</v>
      </c>
    </row>
    <row r="396" spans="5:17" ht="63.75" x14ac:dyDescent="0.2">
      <c r="E396" s="8">
        <f t="shared" si="5"/>
        <v>377</v>
      </c>
      <c r="F396" s="21" t="s">
        <v>639</v>
      </c>
      <c r="G396" s="21" t="s">
        <v>640</v>
      </c>
      <c r="H396" s="22" t="s">
        <v>35</v>
      </c>
      <c r="I396" s="23">
        <v>2842.33</v>
      </c>
      <c r="J396" s="23">
        <v>2842.33</v>
      </c>
      <c r="K396" s="23">
        <v>0</v>
      </c>
      <c r="L396" s="23">
        <v>0</v>
      </c>
      <c r="M396" s="23">
        <v>0</v>
      </c>
      <c r="N396" s="23">
        <v>0</v>
      </c>
      <c r="O396" s="23">
        <v>2842.33</v>
      </c>
      <c r="P396" s="23">
        <v>2842.33</v>
      </c>
      <c r="Q396" s="23">
        <v>0</v>
      </c>
    </row>
    <row r="397" spans="5:17" ht="38.25" x14ac:dyDescent="0.2">
      <c r="E397" s="8">
        <f t="shared" si="5"/>
        <v>378</v>
      </c>
      <c r="F397" s="21" t="s">
        <v>641</v>
      </c>
      <c r="G397" s="21" t="s">
        <v>642</v>
      </c>
      <c r="H397" s="22"/>
      <c r="I397" s="23">
        <v>16339040.300000001</v>
      </c>
      <c r="J397" s="23">
        <v>16339040.300000001</v>
      </c>
      <c r="K397" s="23">
        <v>0</v>
      </c>
      <c r="L397" s="23">
        <v>4111812.36</v>
      </c>
      <c r="M397" s="23">
        <v>4111812.36</v>
      </c>
      <c r="N397" s="23">
        <v>0</v>
      </c>
      <c r="O397" s="23">
        <v>12227227.939999999</v>
      </c>
      <c r="P397" s="23">
        <v>12227227.939999999</v>
      </c>
      <c r="Q397" s="23">
        <v>0</v>
      </c>
    </row>
    <row r="398" spans="5:17" ht="89.25" x14ac:dyDescent="0.2">
      <c r="E398" s="8">
        <f t="shared" si="5"/>
        <v>379</v>
      </c>
      <c r="F398" s="21" t="s">
        <v>643</v>
      </c>
      <c r="G398" s="21" t="s">
        <v>644</v>
      </c>
      <c r="H398" s="22" t="s">
        <v>35</v>
      </c>
      <c r="I398" s="23">
        <v>6412.87</v>
      </c>
      <c r="J398" s="23">
        <v>6412.87</v>
      </c>
      <c r="K398" s="23">
        <v>0</v>
      </c>
      <c r="L398" s="23">
        <v>38.119999999999997</v>
      </c>
      <c r="M398" s="23">
        <v>38.119999999999997</v>
      </c>
      <c r="N398" s="23">
        <v>0</v>
      </c>
      <c r="O398" s="23">
        <v>6374.75</v>
      </c>
      <c r="P398" s="23">
        <v>6374.75</v>
      </c>
      <c r="Q398" s="23">
        <v>0</v>
      </c>
    </row>
    <row r="399" spans="5:17" ht="89.25" x14ac:dyDescent="0.2">
      <c r="E399" s="8">
        <f t="shared" si="5"/>
        <v>380</v>
      </c>
      <c r="F399" s="21" t="s">
        <v>645</v>
      </c>
      <c r="G399" s="21" t="s">
        <v>644</v>
      </c>
      <c r="H399" s="22"/>
      <c r="I399" s="23">
        <v>6412.87</v>
      </c>
      <c r="J399" s="23">
        <v>6412.87</v>
      </c>
      <c r="K399" s="23">
        <v>0</v>
      </c>
      <c r="L399" s="23">
        <v>38.119999999999997</v>
      </c>
      <c r="M399" s="23">
        <v>38.119999999999997</v>
      </c>
      <c r="N399" s="23">
        <v>0</v>
      </c>
      <c r="O399" s="23">
        <v>6374.75</v>
      </c>
      <c r="P399" s="23">
        <v>6374.75</v>
      </c>
      <c r="Q399" s="23">
        <v>0</v>
      </c>
    </row>
    <row r="400" spans="5:17" ht="51" x14ac:dyDescent="0.2">
      <c r="E400" s="8">
        <f t="shared" si="5"/>
        <v>381</v>
      </c>
      <c r="F400" s="21" t="s">
        <v>646</v>
      </c>
      <c r="G400" s="21" t="s">
        <v>647</v>
      </c>
      <c r="H400" s="22" t="s">
        <v>35</v>
      </c>
      <c r="I400" s="23">
        <v>411374.64</v>
      </c>
      <c r="J400" s="23">
        <v>411374.64</v>
      </c>
      <c r="K400" s="23">
        <v>0</v>
      </c>
      <c r="L400" s="23">
        <v>0</v>
      </c>
      <c r="M400" s="23">
        <v>0</v>
      </c>
      <c r="N400" s="23">
        <v>0</v>
      </c>
      <c r="O400" s="23">
        <v>411374.64</v>
      </c>
      <c r="P400" s="23">
        <v>411374.64</v>
      </c>
      <c r="Q400" s="23">
        <v>0</v>
      </c>
    </row>
    <row r="401" spans="5:17" ht="51" x14ac:dyDescent="0.2">
      <c r="E401" s="8">
        <f t="shared" si="5"/>
        <v>382</v>
      </c>
      <c r="F401" s="21" t="s">
        <v>648</v>
      </c>
      <c r="G401" s="21" t="s">
        <v>649</v>
      </c>
      <c r="H401" s="22" t="s">
        <v>35</v>
      </c>
      <c r="I401" s="23">
        <v>2606240.4</v>
      </c>
      <c r="J401" s="23">
        <v>2606240.4</v>
      </c>
      <c r="K401" s="23">
        <v>0</v>
      </c>
      <c r="L401" s="23">
        <v>143530.07</v>
      </c>
      <c r="M401" s="23">
        <v>143530.07</v>
      </c>
      <c r="N401" s="23">
        <v>0</v>
      </c>
      <c r="O401" s="23">
        <v>2462710.33</v>
      </c>
      <c r="P401" s="23">
        <v>2462710.33</v>
      </c>
      <c r="Q401" s="23">
        <v>0</v>
      </c>
    </row>
    <row r="402" spans="5:17" ht="63.75" x14ac:dyDescent="0.2">
      <c r="E402" s="8">
        <f t="shared" si="5"/>
        <v>383</v>
      </c>
      <c r="F402" s="21" t="s">
        <v>650</v>
      </c>
      <c r="G402" s="21" t="s">
        <v>651</v>
      </c>
      <c r="H402" s="22"/>
      <c r="I402" s="23">
        <v>3017615.04</v>
      </c>
      <c r="J402" s="23">
        <v>3017615.04</v>
      </c>
      <c r="K402" s="23">
        <v>0</v>
      </c>
      <c r="L402" s="23">
        <v>143530.07</v>
      </c>
      <c r="M402" s="23">
        <v>143530.07</v>
      </c>
      <c r="N402" s="23">
        <v>0</v>
      </c>
      <c r="O402" s="23">
        <v>2874084.97</v>
      </c>
      <c r="P402" s="23">
        <v>2874084.97</v>
      </c>
      <c r="Q402" s="23">
        <v>0</v>
      </c>
    </row>
    <row r="403" spans="5:17" x14ac:dyDescent="0.2">
      <c r="E403" s="8">
        <f t="shared" si="5"/>
        <v>384</v>
      </c>
      <c r="F403" s="21" t="s">
        <v>652</v>
      </c>
      <c r="G403" s="21" t="s">
        <v>653</v>
      </c>
      <c r="H403" s="22"/>
      <c r="I403" s="23">
        <v>52841809.909999996</v>
      </c>
      <c r="J403" s="23">
        <v>52841809.909999996</v>
      </c>
      <c r="K403" s="23">
        <v>0</v>
      </c>
      <c r="L403" s="23">
        <v>6140316.4100000001</v>
      </c>
      <c r="M403" s="23">
        <v>6140316.4100000001</v>
      </c>
      <c r="N403" s="23">
        <v>0</v>
      </c>
      <c r="O403" s="23">
        <v>46701493.5</v>
      </c>
      <c r="P403" s="23">
        <v>46701493.5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654</v>
      </c>
      <c r="G404" s="21" t="s">
        <v>655</v>
      </c>
      <c r="H404" s="22" t="s">
        <v>35</v>
      </c>
      <c r="I404" s="23">
        <v>461963.45</v>
      </c>
      <c r="J404" s="23">
        <v>461963.45</v>
      </c>
      <c r="K404" s="23">
        <v>0</v>
      </c>
      <c r="L404" s="23">
        <v>795</v>
      </c>
      <c r="M404" s="23">
        <v>795</v>
      </c>
      <c r="N404" s="23">
        <v>0</v>
      </c>
      <c r="O404" s="23">
        <v>461168.45</v>
      </c>
      <c r="P404" s="23">
        <v>461168.45</v>
      </c>
      <c r="Q404" s="23">
        <v>0</v>
      </c>
    </row>
    <row r="405" spans="5:17" x14ac:dyDescent="0.2">
      <c r="E405" s="8">
        <f t="shared" si="6"/>
        <v>386</v>
      </c>
      <c r="F405" s="21" t="s">
        <v>656</v>
      </c>
      <c r="G405" s="21" t="s">
        <v>657</v>
      </c>
      <c r="H405" s="22" t="s">
        <v>35</v>
      </c>
      <c r="I405" s="23">
        <v>1119693.93</v>
      </c>
      <c r="J405" s="23">
        <v>1119693.93</v>
      </c>
      <c r="K405" s="23">
        <v>0</v>
      </c>
      <c r="L405" s="23">
        <v>0</v>
      </c>
      <c r="M405" s="23">
        <v>0</v>
      </c>
      <c r="N405" s="23">
        <v>0</v>
      </c>
      <c r="O405" s="23">
        <v>1119693.93</v>
      </c>
      <c r="P405" s="23">
        <v>1119693.93</v>
      </c>
      <c r="Q405" s="23">
        <v>0</v>
      </c>
    </row>
    <row r="406" spans="5:17" ht="63.75" x14ac:dyDescent="0.2">
      <c r="E406" s="8">
        <f t="shared" si="6"/>
        <v>387</v>
      </c>
      <c r="F406" s="21" t="s">
        <v>658</v>
      </c>
      <c r="G406" s="21" t="s">
        <v>659</v>
      </c>
      <c r="H406" s="22" t="s">
        <v>35</v>
      </c>
      <c r="I406" s="23">
        <v>393676.54</v>
      </c>
      <c r="J406" s="23">
        <v>393676.54</v>
      </c>
      <c r="K406" s="23">
        <v>0</v>
      </c>
      <c r="L406" s="23">
        <v>497.39</v>
      </c>
      <c r="M406" s="23">
        <v>497.39</v>
      </c>
      <c r="N406" s="23">
        <v>0</v>
      </c>
      <c r="O406" s="23">
        <v>393179.15</v>
      </c>
      <c r="P406" s="23">
        <v>393179.15</v>
      </c>
      <c r="Q406" s="23">
        <v>0</v>
      </c>
    </row>
    <row r="407" spans="5:17" x14ac:dyDescent="0.2">
      <c r="E407" s="8">
        <f t="shared" si="6"/>
        <v>388</v>
      </c>
      <c r="F407" s="21" t="s">
        <v>660</v>
      </c>
      <c r="G407" s="21" t="s">
        <v>657</v>
      </c>
      <c r="H407" s="22"/>
      <c r="I407" s="23">
        <v>1975333.92</v>
      </c>
      <c r="J407" s="23">
        <v>1975333.92</v>
      </c>
      <c r="K407" s="23">
        <v>0</v>
      </c>
      <c r="L407" s="23">
        <v>1292.3900000000001</v>
      </c>
      <c r="M407" s="23">
        <v>1292.3900000000001</v>
      </c>
      <c r="N407" s="23">
        <v>0</v>
      </c>
      <c r="O407" s="23">
        <v>1974041.53</v>
      </c>
      <c r="P407" s="23">
        <v>1974041.53</v>
      </c>
      <c r="Q407" s="23">
        <v>0</v>
      </c>
    </row>
    <row r="408" spans="5:17" x14ac:dyDescent="0.2">
      <c r="E408" s="8">
        <f t="shared" si="6"/>
        <v>389</v>
      </c>
      <c r="F408" s="21" t="s">
        <v>661</v>
      </c>
      <c r="G408" s="21" t="s">
        <v>653</v>
      </c>
      <c r="H408" s="22"/>
      <c r="I408" s="23">
        <v>1975333.92</v>
      </c>
      <c r="J408" s="23">
        <v>1975333.92</v>
      </c>
      <c r="K408" s="23">
        <v>0</v>
      </c>
      <c r="L408" s="23">
        <v>1292.3900000000001</v>
      </c>
      <c r="M408" s="23">
        <v>1292.3900000000001</v>
      </c>
      <c r="N408" s="23">
        <v>0</v>
      </c>
      <c r="O408" s="23">
        <v>1974041.53</v>
      </c>
      <c r="P408" s="23">
        <v>1974041.53</v>
      </c>
      <c r="Q408" s="23">
        <v>0</v>
      </c>
    </row>
    <row r="409" spans="5:17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107268.72</v>
      </c>
      <c r="J409" s="23">
        <v>107268.72</v>
      </c>
      <c r="K409" s="23">
        <v>0</v>
      </c>
      <c r="L409" s="23">
        <v>0</v>
      </c>
      <c r="M409" s="23">
        <v>0</v>
      </c>
      <c r="N409" s="23">
        <v>0</v>
      </c>
      <c r="O409" s="23">
        <v>107268.72</v>
      </c>
      <c r="P409" s="23">
        <v>107268.72</v>
      </c>
      <c r="Q409" s="23">
        <v>0</v>
      </c>
    </row>
    <row r="410" spans="5:17" ht="25.5" x14ac:dyDescent="0.2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155413.14000000001</v>
      </c>
      <c r="J410" s="23">
        <v>155413.14000000001</v>
      </c>
      <c r="K410" s="23">
        <v>0</v>
      </c>
      <c r="L410" s="23">
        <v>0</v>
      </c>
      <c r="M410" s="23">
        <v>0</v>
      </c>
      <c r="N410" s="23">
        <v>0</v>
      </c>
      <c r="O410" s="23">
        <v>155413.14000000001</v>
      </c>
      <c r="P410" s="23">
        <v>155413.14000000001</v>
      </c>
      <c r="Q410" s="23">
        <v>0</v>
      </c>
    </row>
    <row r="411" spans="5:17" ht="25.5" x14ac:dyDescent="0.2">
      <c r="E411" s="8">
        <f t="shared" si="6"/>
        <v>392</v>
      </c>
      <c r="F411" s="21" t="s">
        <v>666</v>
      </c>
      <c r="G411" s="21" t="s">
        <v>667</v>
      </c>
      <c r="H411" s="22"/>
      <c r="I411" s="23">
        <v>262681.86</v>
      </c>
      <c r="J411" s="23">
        <v>262681.86</v>
      </c>
      <c r="K411" s="23">
        <v>0</v>
      </c>
      <c r="L411" s="23">
        <v>0</v>
      </c>
      <c r="M411" s="23">
        <v>0</v>
      </c>
      <c r="N411" s="23">
        <v>0</v>
      </c>
      <c r="O411" s="23">
        <v>262681.86</v>
      </c>
      <c r="P411" s="23">
        <v>262681.86</v>
      </c>
      <c r="Q411" s="23">
        <v>0</v>
      </c>
    </row>
    <row r="412" spans="5:17" ht="25.5" x14ac:dyDescent="0.2">
      <c r="E412" s="8">
        <f t="shared" si="6"/>
        <v>393</v>
      </c>
      <c r="F412" s="21" t="s">
        <v>668</v>
      </c>
      <c r="G412" s="21" t="s">
        <v>669</v>
      </c>
      <c r="H412" s="22" t="s">
        <v>35</v>
      </c>
      <c r="I412" s="23">
        <v>15360</v>
      </c>
      <c r="J412" s="23">
        <v>15360</v>
      </c>
      <c r="K412" s="23">
        <v>0</v>
      </c>
      <c r="L412" s="23">
        <v>0</v>
      </c>
      <c r="M412" s="23">
        <v>0</v>
      </c>
      <c r="N412" s="23">
        <v>0</v>
      </c>
      <c r="O412" s="23">
        <v>15360</v>
      </c>
      <c r="P412" s="23">
        <v>15360</v>
      </c>
      <c r="Q412" s="23">
        <v>0</v>
      </c>
    </row>
    <row r="413" spans="5:17" ht="25.5" x14ac:dyDescent="0.2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24614</v>
      </c>
      <c r="J413" s="23">
        <v>24614</v>
      </c>
      <c r="K413" s="23">
        <v>0</v>
      </c>
      <c r="L413" s="23">
        <v>0</v>
      </c>
      <c r="M413" s="23">
        <v>0</v>
      </c>
      <c r="N413" s="23">
        <v>0</v>
      </c>
      <c r="O413" s="23">
        <v>24614</v>
      </c>
      <c r="P413" s="23">
        <v>24614</v>
      </c>
      <c r="Q413" s="23">
        <v>0</v>
      </c>
    </row>
    <row r="414" spans="5:17" ht="51" x14ac:dyDescent="0.2">
      <c r="E414" s="8">
        <f t="shared" si="6"/>
        <v>395</v>
      </c>
      <c r="F414" s="21" t="s">
        <v>672</v>
      </c>
      <c r="G414" s="21" t="s">
        <v>673</v>
      </c>
      <c r="H414" s="22" t="s">
        <v>35</v>
      </c>
      <c r="I414" s="23">
        <v>488176.66</v>
      </c>
      <c r="J414" s="23">
        <v>488176.66</v>
      </c>
      <c r="K414" s="23">
        <v>0</v>
      </c>
      <c r="L414" s="23">
        <v>0</v>
      </c>
      <c r="M414" s="23">
        <v>0</v>
      </c>
      <c r="N414" s="23">
        <v>0</v>
      </c>
      <c r="O414" s="23">
        <v>488176.66</v>
      </c>
      <c r="P414" s="23">
        <v>488176.66</v>
      </c>
      <c r="Q414" s="23">
        <v>0</v>
      </c>
    </row>
    <row r="415" spans="5:17" ht="25.5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3796.98</v>
      </c>
      <c r="J415" s="23">
        <v>3796.98</v>
      </c>
      <c r="K415" s="23">
        <v>0</v>
      </c>
      <c r="L415" s="23">
        <v>0</v>
      </c>
      <c r="M415" s="23">
        <v>0</v>
      </c>
      <c r="N415" s="23">
        <v>0</v>
      </c>
      <c r="O415" s="23">
        <v>3796.98</v>
      </c>
      <c r="P415" s="23">
        <v>3796.98</v>
      </c>
      <c r="Q415" s="23">
        <v>0</v>
      </c>
    </row>
    <row r="416" spans="5:17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1624034</v>
      </c>
      <c r="J416" s="23">
        <v>1624034</v>
      </c>
      <c r="K416" s="23">
        <v>0</v>
      </c>
      <c r="L416" s="23">
        <v>0</v>
      </c>
      <c r="M416" s="23">
        <v>0</v>
      </c>
      <c r="N416" s="23">
        <v>0</v>
      </c>
      <c r="O416" s="23">
        <v>1624034</v>
      </c>
      <c r="P416" s="23">
        <v>1624034</v>
      </c>
      <c r="Q416" s="23">
        <v>0</v>
      </c>
    </row>
    <row r="417" spans="5:17" x14ac:dyDescent="0.2">
      <c r="E417" s="8">
        <f t="shared" si="6"/>
        <v>398</v>
      </c>
      <c r="F417" s="21" t="s">
        <v>678</v>
      </c>
      <c r="G417" s="21" t="s">
        <v>679</v>
      </c>
      <c r="H417" s="22"/>
      <c r="I417" s="23">
        <v>2155981.64</v>
      </c>
      <c r="J417" s="23">
        <v>2155981.64</v>
      </c>
      <c r="K417" s="23">
        <v>0</v>
      </c>
      <c r="L417" s="23">
        <v>0</v>
      </c>
      <c r="M417" s="23">
        <v>0</v>
      </c>
      <c r="N417" s="23">
        <v>0</v>
      </c>
      <c r="O417" s="23">
        <v>2155981.64</v>
      </c>
      <c r="P417" s="23">
        <v>2155981.64</v>
      </c>
      <c r="Q417" s="23">
        <v>0</v>
      </c>
    </row>
    <row r="418" spans="5:17" x14ac:dyDescent="0.2">
      <c r="E418" s="8">
        <f t="shared" si="6"/>
        <v>399</v>
      </c>
      <c r="F418" s="21" t="s">
        <v>680</v>
      </c>
      <c r="G418" s="21" t="s">
        <v>679</v>
      </c>
      <c r="H418" s="22"/>
      <c r="I418" s="23">
        <v>2418663.5</v>
      </c>
      <c r="J418" s="23">
        <v>2418663.5</v>
      </c>
      <c r="K418" s="23">
        <v>0</v>
      </c>
      <c r="L418" s="23">
        <v>0</v>
      </c>
      <c r="M418" s="23">
        <v>0</v>
      </c>
      <c r="N418" s="23">
        <v>0</v>
      </c>
      <c r="O418" s="23">
        <v>2418663.5</v>
      </c>
      <c r="P418" s="23">
        <v>2418663.5</v>
      </c>
      <c r="Q418" s="23">
        <v>0</v>
      </c>
    </row>
    <row r="419" spans="5:17" ht="25.5" x14ac:dyDescent="0.2">
      <c r="E419" s="8">
        <f t="shared" si="6"/>
        <v>400</v>
      </c>
      <c r="F419" s="21" t="s">
        <v>681</v>
      </c>
      <c r="G419" s="21" t="s">
        <v>682</v>
      </c>
      <c r="H419" s="22" t="s">
        <v>35</v>
      </c>
      <c r="I419" s="23">
        <v>27768461.940000001</v>
      </c>
      <c r="J419" s="23">
        <v>27768461.940000001</v>
      </c>
      <c r="K419" s="23">
        <v>0</v>
      </c>
      <c r="L419" s="23">
        <v>12449.22</v>
      </c>
      <c r="M419" s="23">
        <v>12449.22</v>
      </c>
      <c r="N419" s="23">
        <v>0</v>
      </c>
      <c r="O419" s="23">
        <v>27756012.719999999</v>
      </c>
      <c r="P419" s="23">
        <v>27756012.719999999</v>
      </c>
      <c r="Q419" s="23">
        <v>0</v>
      </c>
    </row>
    <row r="420" spans="5:17" ht="51" x14ac:dyDescent="0.2">
      <c r="E420" s="8">
        <f t="shared" si="6"/>
        <v>401</v>
      </c>
      <c r="F420" s="21" t="s">
        <v>683</v>
      </c>
      <c r="G420" s="21" t="s">
        <v>684</v>
      </c>
      <c r="H420" s="22" t="s">
        <v>35</v>
      </c>
      <c r="I420" s="23">
        <v>3397700.78</v>
      </c>
      <c r="J420" s="23">
        <v>3397700.78</v>
      </c>
      <c r="K420" s="23">
        <v>0</v>
      </c>
      <c r="L420" s="23">
        <v>0</v>
      </c>
      <c r="M420" s="23">
        <v>0</v>
      </c>
      <c r="N420" s="23">
        <v>0</v>
      </c>
      <c r="O420" s="23">
        <v>3397700.78</v>
      </c>
      <c r="P420" s="23">
        <v>3397700.78</v>
      </c>
      <c r="Q420" s="23">
        <v>0</v>
      </c>
    </row>
    <row r="421" spans="5:17" ht="38.25" x14ac:dyDescent="0.2">
      <c r="E421" s="8">
        <f t="shared" si="6"/>
        <v>402</v>
      </c>
      <c r="F421" s="21" t="s">
        <v>685</v>
      </c>
      <c r="G421" s="21" t="s">
        <v>686</v>
      </c>
      <c r="H421" s="22" t="s">
        <v>35</v>
      </c>
      <c r="I421" s="23">
        <v>419123.04</v>
      </c>
      <c r="J421" s="23">
        <v>419123.04</v>
      </c>
      <c r="K421" s="23">
        <v>0</v>
      </c>
      <c r="L421" s="23">
        <v>0</v>
      </c>
      <c r="M421" s="23">
        <v>0</v>
      </c>
      <c r="N421" s="23">
        <v>0</v>
      </c>
      <c r="O421" s="23">
        <v>419123.04</v>
      </c>
      <c r="P421" s="23">
        <v>419123.04</v>
      </c>
      <c r="Q421" s="23">
        <v>0</v>
      </c>
    </row>
    <row r="422" spans="5:17" ht="25.5" x14ac:dyDescent="0.2">
      <c r="E422" s="8">
        <f t="shared" si="6"/>
        <v>403</v>
      </c>
      <c r="F422" s="21" t="s">
        <v>687</v>
      </c>
      <c r="G422" s="21" t="s">
        <v>688</v>
      </c>
      <c r="H422" s="22" t="s">
        <v>35</v>
      </c>
      <c r="I422" s="23">
        <v>1300.1199999999999</v>
      </c>
      <c r="J422" s="23">
        <v>1300.1199999999999</v>
      </c>
      <c r="K422" s="23">
        <v>0</v>
      </c>
      <c r="L422" s="23">
        <v>0</v>
      </c>
      <c r="M422" s="23">
        <v>0</v>
      </c>
      <c r="N422" s="23">
        <v>0</v>
      </c>
      <c r="O422" s="23">
        <v>1300.1199999999999</v>
      </c>
      <c r="P422" s="23">
        <v>1300.1199999999999</v>
      </c>
      <c r="Q422" s="23">
        <v>0</v>
      </c>
    </row>
    <row r="423" spans="5:17" ht="25.5" x14ac:dyDescent="0.2">
      <c r="E423" s="8">
        <f t="shared" si="6"/>
        <v>404</v>
      </c>
      <c r="F423" s="21" t="s">
        <v>689</v>
      </c>
      <c r="G423" s="21" t="s">
        <v>690</v>
      </c>
      <c r="H423" s="22"/>
      <c r="I423" s="23">
        <v>31586585.879999999</v>
      </c>
      <c r="J423" s="23">
        <v>31586585.879999999</v>
      </c>
      <c r="K423" s="23">
        <v>0</v>
      </c>
      <c r="L423" s="23">
        <v>12449.22</v>
      </c>
      <c r="M423" s="23">
        <v>12449.22</v>
      </c>
      <c r="N423" s="23">
        <v>0</v>
      </c>
      <c r="O423" s="23">
        <v>31574136.66</v>
      </c>
      <c r="P423" s="23">
        <v>31574136.66</v>
      </c>
      <c r="Q423" s="23">
        <v>0</v>
      </c>
    </row>
    <row r="424" spans="5:17" ht="25.5" x14ac:dyDescent="0.2">
      <c r="E424" s="8">
        <f t="shared" si="6"/>
        <v>405</v>
      </c>
      <c r="F424" s="21" t="s">
        <v>691</v>
      </c>
      <c r="G424" s="21" t="s">
        <v>692</v>
      </c>
      <c r="H424" s="22" t="s">
        <v>35</v>
      </c>
      <c r="I424" s="23">
        <v>39449.39</v>
      </c>
      <c r="J424" s="23">
        <v>39449.39</v>
      </c>
      <c r="K424" s="23">
        <v>0</v>
      </c>
      <c r="L424" s="23">
        <v>0</v>
      </c>
      <c r="M424" s="23">
        <v>0</v>
      </c>
      <c r="N424" s="23">
        <v>0</v>
      </c>
      <c r="O424" s="23">
        <v>39449.39</v>
      </c>
      <c r="P424" s="23">
        <v>39449.39</v>
      </c>
      <c r="Q424" s="23">
        <v>0</v>
      </c>
    </row>
    <row r="425" spans="5:17" ht="38.25" x14ac:dyDescent="0.2">
      <c r="E425" s="8">
        <f t="shared" si="6"/>
        <v>406</v>
      </c>
      <c r="F425" s="21" t="s">
        <v>693</v>
      </c>
      <c r="G425" s="21" t="s">
        <v>694</v>
      </c>
      <c r="H425" s="22" t="s">
        <v>35</v>
      </c>
      <c r="I425" s="23">
        <v>945322.65</v>
      </c>
      <c r="J425" s="23">
        <v>945322.65</v>
      </c>
      <c r="K425" s="23">
        <v>0</v>
      </c>
      <c r="L425" s="23">
        <v>0</v>
      </c>
      <c r="M425" s="23">
        <v>0</v>
      </c>
      <c r="N425" s="23">
        <v>0</v>
      </c>
      <c r="O425" s="23">
        <v>945322.65</v>
      </c>
      <c r="P425" s="23">
        <v>945322.65</v>
      </c>
      <c r="Q425" s="23">
        <v>0</v>
      </c>
    </row>
    <row r="426" spans="5:17" ht="51" x14ac:dyDescent="0.2">
      <c r="E426" s="8">
        <f t="shared" si="6"/>
        <v>407</v>
      </c>
      <c r="F426" s="21" t="s">
        <v>695</v>
      </c>
      <c r="G426" s="21" t="s">
        <v>696</v>
      </c>
      <c r="H426" s="22" t="s">
        <v>35</v>
      </c>
      <c r="I426" s="23">
        <v>374649.38</v>
      </c>
      <c r="J426" s="23">
        <v>374649.38</v>
      </c>
      <c r="K426" s="23">
        <v>0</v>
      </c>
      <c r="L426" s="23">
        <v>0</v>
      </c>
      <c r="M426" s="23">
        <v>0</v>
      </c>
      <c r="N426" s="23">
        <v>0</v>
      </c>
      <c r="O426" s="23">
        <v>374649.38</v>
      </c>
      <c r="P426" s="23">
        <v>374649.38</v>
      </c>
      <c r="Q426" s="23">
        <v>0</v>
      </c>
    </row>
    <row r="427" spans="5:17" ht="51" x14ac:dyDescent="0.2">
      <c r="E427" s="8">
        <f t="shared" si="6"/>
        <v>408</v>
      </c>
      <c r="F427" s="21" t="s">
        <v>697</v>
      </c>
      <c r="G427" s="21" t="s">
        <v>698</v>
      </c>
      <c r="H427" s="22"/>
      <c r="I427" s="23">
        <v>1359421.42</v>
      </c>
      <c r="J427" s="23">
        <v>1359421.42</v>
      </c>
      <c r="K427" s="23">
        <v>0</v>
      </c>
      <c r="L427" s="23">
        <v>0</v>
      </c>
      <c r="M427" s="23">
        <v>0</v>
      </c>
      <c r="N427" s="23">
        <v>0</v>
      </c>
      <c r="O427" s="23">
        <v>1359421.42</v>
      </c>
      <c r="P427" s="23">
        <v>1359421.42</v>
      </c>
      <c r="Q427" s="23">
        <v>0</v>
      </c>
    </row>
    <row r="428" spans="5:17" ht="51" x14ac:dyDescent="0.2">
      <c r="E428" s="8">
        <f t="shared" si="6"/>
        <v>409</v>
      </c>
      <c r="F428" s="21" t="s">
        <v>699</v>
      </c>
      <c r="G428" s="21" t="s">
        <v>700</v>
      </c>
      <c r="H428" s="22" t="s">
        <v>35</v>
      </c>
      <c r="I428" s="23">
        <v>1508678.45</v>
      </c>
      <c r="J428" s="23">
        <v>1508678.45</v>
      </c>
      <c r="K428" s="23">
        <v>0</v>
      </c>
      <c r="L428" s="23">
        <v>0</v>
      </c>
      <c r="M428" s="23">
        <v>0</v>
      </c>
      <c r="N428" s="23">
        <v>0</v>
      </c>
      <c r="O428" s="23">
        <v>1508678.45</v>
      </c>
      <c r="P428" s="23">
        <v>1508678.45</v>
      </c>
      <c r="Q428" s="23">
        <v>0</v>
      </c>
    </row>
    <row r="429" spans="5:17" ht="51" x14ac:dyDescent="0.2">
      <c r="E429" s="8">
        <f t="shared" si="6"/>
        <v>410</v>
      </c>
      <c r="F429" s="21" t="s">
        <v>701</v>
      </c>
      <c r="G429" s="21" t="s">
        <v>702</v>
      </c>
      <c r="H429" s="22" t="s">
        <v>35</v>
      </c>
      <c r="I429" s="23">
        <v>59421.06</v>
      </c>
      <c r="J429" s="23">
        <v>59421.06</v>
      </c>
      <c r="K429" s="23">
        <v>0</v>
      </c>
      <c r="L429" s="23">
        <v>0</v>
      </c>
      <c r="M429" s="23">
        <v>0</v>
      </c>
      <c r="N429" s="23">
        <v>0</v>
      </c>
      <c r="O429" s="23">
        <v>59421.06</v>
      </c>
      <c r="P429" s="23">
        <v>59421.06</v>
      </c>
      <c r="Q429" s="23">
        <v>0</v>
      </c>
    </row>
    <row r="430" spans="5:17" x14ac:dyDescent="0.2">
      <c r="E430" s="8">
        <f t="shared" si="6"/>
        <v>411</v>
      </c>
      <c r="F430" s="21" t="s">
        <v>703</v>
      </c>
      <c r="G430" s="21" t="s">
        <v>704</v>
      </c>
      <c r="H430" s="22" t="s">
        <v>35</v>
      </c>
      <c r="I430" s="23">
        <v>1754663.31</v>
      </c>
      <c r="J430" s="23">
        <v>1754663.31</v>
      </c>
      <c r="K430" s="23">
        <v>0</v>
      </c>
      <c r="L430" s="23">
        <v>0</v>
      </c>
      <c r="M430" s="23">
        <v>0</v>
      </c>
      <c r="N430" s="23">
        <v>0</v>
      </c>
      <c r="O430" s="23">
        <v>1754663.31</v>
      </c>
      <c r="P430" s="23">
        <v>1754663.31</v>
      </c>
      <c r="Q430" s="23">
        <v>0</v>
      </c>
    </row>
    <row r="431" spans="5:17" ht="25.5" x14ac:dyDescent="0.2">
      <c r="E431" s="8">
        <f t="shared" si="6"/>
        <v>412</v>
      </c>
      <c r="F431" s="21" t="s">
        <v>705</v>
      </c>
      <c r="G431" s="21" t="s">
        <v>706</v>
      </c>
      <c r="H431" s="22" t="s">
        <v>35</v>
      </c>
      <c r="I431" s="23">
        <v>1574462.36</v>
      </c>
      <c r="J431" s="23">
        <v>1574462.36</v>
      </c>
      <c r="K431" s="23">
        <v>0</v>
      </c>
      <c r="L431" s="23">
        <v>0</v>
      </c>
      <c r="M431" s="23">
        <v>0</v>
      </c>
      <c r="N431" s="23">
        <v>0</v>
      </c>
      <c r="O431" s="23">
        <v>1574462.36</v>
      </c>
      <c r="P431" s="23">
        <v>1574462.36</v>
      </c>
      <c r="Q431" s="23">
        <v>0</v>
      </c>
    </row>
    <row r="432" spans="5:17" ht="38.25" x14ac:dyDescent="0.2">
      <c r="E432" s="8">
        <f t="shared" si="6"/>
        <v>413</v>
      </c>
      <c r="F432" s="21" t="s">
        <v>707</v>
      </c>
      <c r="G432" s="21" t="s">
        <v>708</v>
      </c>
      <c r="H432" s="22"/>
      <c r="I432" s="23">
        <v>4897225.18</v>
      </c>
      <c r="J432" s="23">
        <v>4897225.18</v>
      </c>
      <c r="K432" s="23">
        <v>0</v>
      </c>
      <c r="L432" s="23">
        <v>0</v>
      </c>
      <c r="M432" s="23">
        <v>0</v>
      </c>
      <c r="N432" s="23">
        <v>0</v>
      </c>
      <c r="O432" s="23">
        <v>4897225.18</v>
      </c>
      <c r="P432" s="23">
        <v>4897225.18</v>
      </c>
      <c r="Q432" s="23">
        <v>0</v>
      </c>
    </row>
    <row r="433" spans="5:17" ht="25.5" x14ac:dyDescent="0.2">
      <c r="E433" s="8">
        <f t="shared" si="6"/>
        <v>414</v>
      </c>
      <c r="F433" s="21" t="s">
        <v>709</v>
      </c>
      <c r="G433" s="21" t="s">
        <v>710</v>
      </c>
      <c r="H433" s="22" t="s">
        <v>35</v>
      </c>
      <c r="I433" s="23">
        <v>179524.4</v>
      </c>
      <c r="J433" s="23">
        <v>179524.4</v>
      </c>
      <c r="K433" s="23">
        <v>0</v>
      </c>
      <c r="L433" s="23">
        <v>0</v>
      </c>
      <c r="M433" s="23">
        <v>0</v>
      </c>
      <c r="N433" s="23">
        <v>0</v>
      </c>
      <c r="O433" s="23">
        <v>179524.4</v>
      </c>
      <c r="P433" s="23">
        <v>179524.4</v>
      </c>
      <c r="Q433" s="23">
        <v>0</v>
      </c>
    </row>
    <row r="434" spans="5:17" x14ac:dyDescent="0.2">
      <c r="E434" s="8">
        <f t="shared" si="6"/>
        <v>415</v>
      </c>
      <c r="F434" s="21" t="s">
        <v>711</v>
      </c>
      <c r="G434" s="21" t="s">
        <v>712</v>
      </c>
      <c r="H434" s="22" t="s">
        <v>35</v>
      </c>
      <c r="I434" s="23">
        <v>231181.38</v>
      </c>
      <c r="J434" s="23">
        <v>231181.38</v>
      </c>
      <c r="K434" s="23">
        <v>0</v>
      </c>
      <c r="L434" s="23">
        <v>0</v>
      </c>
      <c r="M434" s="23">
        <v>0</v>
      </c>
      <c r="N434" s="23">
        <v>0</v>
      </c>
      <c r="O434" s="23">
        <v>231181.38</v>
      </c>
      <c r="P434" s="23">
        <v>231181.38</v>
      </c>
      <c r="Q434" s="23">
        <v>0</v>
      </c>
    </row>
    <row r="435" spans="5:17" x14ac:dyDescent="0.2">
      <c r="E435" s="8">
        <f t="shared" si="6"/>
        <v>416</v>
      </c>
      <c r="F435" s="21" t="s">
        <v>713</v>
      </c>
      <c r="G435" s="21" t="s">
        <v>714</v>
      </c>
      <c r="H435" s="22" t="s">
        <v>35</v>
      </c>
      <c r="I435" s="23">
        <v>12670.55</v>
      </c>
      <c r="J435" s="23">
        <v>12670.55</v>
      </c>
      <c r="K435" s="23">
        <v>0</v>
      </c>
      <c r="L435" s="23">
        <v>0</v>
      </c>
      <c r="M435" s="23">
        <v>0</v>
      </c>
      <c r="N435" s="23">
        <v>0</v>
      </c>
      <c r="O435" s="23">
        <v>12670.55</v>
      </c>
      <c r="P435" s="23">
        <v>12670.55</v>
      </c>
      <c r="Q435" s="23">
        <v>0</v>
      </c>
    </row>
    <row r="436" spans="5:17" ht="25.5" x14ac:dyDescent="0.2">
      <c r="E436" s="8">
        <f t="shared" si="6"/>
        <v>417</v>
      </c>
      <c r="F436" s="21" t="s">
        <v>715</v>
      </c>
      <c r="G436" s="21" t="s">
        <v>716</v>
      </c>
      <c r="H436" s="22" t="s">
        <v>35</v>
      </c>
      <c r="I436" s="23">
        <v>304975.65999999997</v>
      </c>
      <c r="J436" s="23">
        <v>304975.65999999997</v>
      </c>
      <c r="K436" s="23">
        <v>0</v>
      </c>
      <c r="L436" s="23">
        <v>0</v>
      </c>
      <c r="M436" s="23">
        <v>0</v>
      </c>
      <c r="N436" s="23">
        <v>0</v>
      </c>
      <c r="O436" s="23">
        <v>304975.65999999997</v>
      </c>
      <c r="P436" s="23">
        <v>304975.65999999997</v>
      </c>
      <c r="Q436" s="23">
        <v>0</v>
      </c>
    </row>
    <row r="437" spans="5:17" ht="25.5" x14ac:dyDescent="0.2">
      <c r="E437" s="8">
        <f t="shared" si="6"/>
        <v>418</v>
      </c>
      <c r="F437" s="21" t="s">
        <v>717</v>
      </c>
      <c r="G437" s="21" t="s">
        <v>718</v>
      </c>
      <c r="H437" s="22"/>
      <c r="I437" s="23">
        <v>728351.99</v>
      </c>
      <c r="J437" s="23">
        <v>728351.99</v>
      </c>
      <c r="K437" s="23">
        <v>0</v>
      </c>
      <c r="L437" s="23">
        <v>0</v>
      </c>
      <c r="M437" s="23">
        <v>0</v>
      </c>
      <c r="N437" s="23">
        <v>0</v>
      </c>
      <c r="O437" s="23">
        <v>728351.99</v>
      </c>
      <c r="P437" s="23">
        <v>728351.99</v>
      </c>
      <c r="Q437" s="23">
        <v>0</v>
      </c>
    </row>
    <row r="438" spans="5:17" ht="25.5" x14ac:dyDescent="0.2">
      <c r="E438" s="8">
        <f t="shared" si="6"/>
        <v>419</v>
      </c>
      <c r="F438" s="21" t="s">
        <v>719</v>
      </c>
      <c r="G438" s="21" t="s">
        <v>720</v>
      </c>
      <c r="H438" s="22" t="s">
        <v>35</v>
      </c>
      <c r="I438" s="23">
        <v>212360.53</v>
      </c>
      <c r="J438" s="23">
        <v>212360.53</v>
      </c>
      <c r="K438" s="23">
        <v>0</v>
      </c>
      <c r="L438" s="23">
        <v>0</v>
      </c>
      <c r="M438" s="23">
        <v>0</v>
      </c>
      <c r="N438" s="23">
        <v>0</v>
      </c>
      <c r="O438" s="23">
        <v>212360.53</v>
      </c>
      <c r="P438" s="23">
        <v>212360.53</v>
      </c>
      <c r="Q438" s="23">
        <v>0</v>
      </c>
    </row>
    <row r="439" spans="5:17" x14ac:dyDescent="0.2">
      <c r="E439" s="8">
        <f t="shared" si="6"/>
        <v>420</v>
      </c>
      <c r="F439" s="21" t="s">
        <v>721</v>
      </c>
      <c r="G439" s="21" t="s">
        <v>722</v>
      </c>
      <c r="H439" s="22" t="s">
        <v>35</v>
      </c>
      <c r="I439" s="23">
        <v>47187.61</v>
      </c>
      <c r="J439" s="23">
        <v>47187.61</v>
      </c>
      <c r="K439" s="23">
        <v>0</v>
      </c>
      <c r="L439" s="23">
        <v>0</v>
      </c>
      <c r="M439" s="23">
        <v>0</v>
      </c>
      <c r="N439" s="23">
        <v>0</v>
      </c>
      <c r="O439" s="23">
        <v>47187.61</v>
      </c>
      <c r="P439" s="23">
        <v>47187.61</v>
      </c>
      <c r="Q439" s="23">
        <v>0</v>
      </c>
    </row>
    <row r="440" spans="5:17" ht="25.5" x14ac:dyDescent="0.2">
      <c r="E440" s="8">
        <f t="shared" si="6"/>
        <v>421</v>
      </c>
      <c r="F440" s="21" t="s">
        <v>723</v>
      </c>
      <c r="G440" s="21" t="s">
        <v>724</v>
      </c>
      <c r="H440" s="22" t="s">
        <v>35</v>
      </c>
      <c r="I440" s="23">
        <v>119380.28</v>
      </c>
      <c r="J440" s="23">
        <v>119380.28</v>
      </c>
      <c r="K440" s="23">
        <v>0</v>
      </c>
      <c r="L440" s="23">
        <v>0</v>
      </c>
      <c r="M440" s="23">
        <v>0</v>
      </c>
      <c r="N440" s="23">
        <v>0</v>
      </c>
      <c r="O440" s="23">
        <v>119380.28</v>
      </c>
      <c r="P440" s="23">
        <v>119380.28</v>
      </c>
      <c r="Q440" s="23">
        <v>0</v>
      </c>
    </row>
    <row r="441" spans="5:17" ht="25.5" x14ac:dyDescent="0.2">
      <c r="E441" s="8">
        <f t="shared" si="6"/>
        <v>422</v>
      </c>
      <c r="F441" s="21" t="s">
        <v>725</v>
      </c>
      <c r="G441" s="21" t="s">
        <v>726</v>
      </c>
      <c r="H441" s="22" t="s">
        <v>35</v>
      </c>
      <c r="I441" s="23">
        <v>545774.68999999994</v>
      </c>
      <c r="J441" s="23">
        <v>545774.68999999994</v>
      </c>
      <c r="K441" s="23">
        <v>0</v>
      </c>
      <c r="L441" s="23">
        <v>0</v>
      </c>
      <c r="M441" s="23">
        <v>0</v>
      </c>
      <c r="N441" s="23">
        <v>0</v>
      </c>
      <c r="O441" s="23">
        <v>545774.68999999994</v>
      </c>
      <c r="P441" s="23">
        <v>545774.68999999994</v>
      </c>
      <c r="Q441" s="23">
        <v>0</v>
      </c>
    </row>
    <row r="442" spans="5:17" ht="25.5" x14ac:dyDescent="0.2">
      <c r="E442" s="8">
        <f t="shared" si="6"/>
        <v>423</v>
      </c>
      <c r="F442" s="21" t="s">
        <v>727</v>
      </c>
      <c r="G442" s="21" t="s">
        <v>728</v>
      </c>
      <c r="H442" s="22" t="s">
        <v>35</v>
      </c>
      <c r="I442" s="23">
        <v>265284.09000000003</v>
      </c>
      <c r="J442" s="23">
        <v>265284.09000000003</v>
      </c>
      <c r="K442" s="23">
        <v>0</v>
      </c>
      <c r="L442" s="23">
        <v>0</v>
      </c>
      <c r="M442" s="23">
        <v>0</v>
      </c>
      <c r="N442" s="23">
        <v>0</v>
      </c>
      <c r="O442" s="23">
        <v>265284.09000000003</v>
      </c>
      <c r="P442" s="23">
        <v>265284.09000000003</v>
      </c>
      <c r="Q442" s="23">
        <v>0</v>
      </c>
    </row>
    <row r="443" spans="5:17" ht="25.5" x14ac:dyDescent="0.2">
      <c r="E443" s="8">
        <f t="shared" si="6"/>
        <v>424</v>
      </c>
      <c r="F443" s="21" t="s">
        <v>729</v>
      </c>
      <c r="G443" s="21" t="s">
        <v>730</v>
      </c>
      <c r="H443" s="22"/>
      <c r="I443" s="23">
        <v>1189987.2</v>
      </c>
      <c r="J443" s="23">
        <v>1189987.2</v>
      </c>
      <c r="K443" s="23">
        <v>0</v>
      </c>
      <c r="L443" s="23">
        <v>0</v>
      </c>
      <c r="M443" s="23">
        <v>0</v>
      </c>
      <c r="N443" s="23">
        <v>0</v>
      </c>
      <c r="O443" s="23">
        <v>1189987.2</v>
      </c>
      <c r="P443" s="23">
        <v>1189987.2</v>
      </c>
      <c r="Q443" s="23">
        <v>0</v>
      </c>
    </row>
    <row r="444" spans="5:17" x14ac:dyDescent="0.2">
      <c r="E444" s="8">
        <f t="shared" si="6"/>
        <v>425</v>
      </c>
      <c r="F444" s="21" t="s">
        <v>731</v>
      </c>
      <c r="G444" s="21" t="s">
        <v>732</v>
      </c>
      <c r="H444" s="22" t="s">
        <v>35</v>
      </c>
      <c r="I444" s="23">
        <v>83318.7</v>
      </c>
      <c r="J444" s="23">
        <v>83318.7</v>
      </c>
      <c r="K444" s="23">
        <v>0</v>
      </c>
      <c r="L444" s="23">
        <v>0</v>
      </c>
      <c r="M444" s="23">
        <v>0</v>
      </c>
      <c r="N444" s="23">
        <v>0</v>
      </c>
      <c r="O444" s="23">
        <v>83318.7</v>
      </c>
      <c r="P444" s="23">
        <v>83318.7</v>
      </c>
      <c r="Q444" s="23">
        <v>0</v>
      </c>
    </row>
    <row r="445" spans="5:17" x14ac:dyDescent="0.2">
      <c r="E445" s="8">
        <f t="shared" si="6"/>
        <v>426</v>
      </c>
      <c r="F445" s="21" t="s">
        <v>733</v>
      </c>
      <c r="G445" s="21" t="s">
        <v>734</v>
      </c>
      <c r="H445" s="22"/>
      <c r="I445" s="23">
        <v>83318.7</v>
      </c>
      <c r="J445" s="23">
        <v>83318.7</v>
      </c>
      <c r="K445" s="23">
        <v>0</v>
      </c>
      <c r="L445" s="23">
        <v>0</v>
      </c>
      <c r="M445" s="23">
        <v>0</v>
      </c>
      <c r="N445" s="23">
        <v>0</v>
      </c>
      <c r="O445" s="23">
        <v>83318.7</v>
      </c>
      <c r="P445" s="23">
        <v>83318.7</v>
      </c>
      <c r="Q445" s="23">
        <v>0</v>
      </c>
    </row>
    <row r="446" spans="5:17" ht="38.25" x14ac:dyDescent="0.2">
      <c r="E446" s="8">
        <f t="shared" si="6"/>
        <v>427</v>
      </c>
      <c r="F446" s="21" t="s">
        <v>735</v>
      </c>
      <c r="G446" s="21" t="s">
        <v>736</v>
      </c>
      <c r="H446" s="22"/>
      <c r="I446" s="23">
        <v>39844890.369999997</v>
      </c>
      <c r="J446" s="23">
        <v>39844890.369999997</v>
      </c>
      <c r="K446" s="23">
        <v>0</v>
      </c>
      <c r="L446" s="23">
        <v>12449.22</v>
      </c>
      <c r="M446" s="23">
        <v>12449.22</v>
      </c>
      <c r="N446" s="23">
        <v>0</v>
      </c>
      <c r="O446" s="23">
        <v>39832441.149999999</v>
      </c>
      <c r="P446" s="23">
        <v>39832441.149999999</v>
      </c>
      <c r="Q446" s="23">
        <v>0</v>
      </c>
    </row>
    <row r="447" spans="5:17" ht="38.25" x14ac:dyDescent="0.2">
      <c r="E447" s="8">
        <f t="shared" si="6"/>
        <v>428</v>
      </c>
      <c r="F447" s="21" t="s">
        <v>737</v>
      </c>
      <c r="G447" s="21" t="s">
        <v>738</v>
      </c>
      <c r="H447" s="22" t="s">
        <v>35</v>
      </c>
      <c r="I447" s="23">
        <v>2579319.73</v>
      </c>
      <c r="J447" s="23">
        <v>2579319.73</v>
      </c>
      <c r="K447" s="23">
        <v>0</v>
      </c>
      <c r="L447" s="23">
        <v>125.34</v>
      </c>
      <c r="M447" s="23">
        <v>125.34</v>
      </c>
      <c r="N447" s="23">
        <v>0</v>
      </c>
      <c r="O447" s="23">
        <v>2579194.39</v>
      </c>
      <c r="P447" s="23">
        <v>2579194.39</v>
      </c>
      <c r="Q447" s="23">
        <v>0</v>
      </c>
    </row>
    <row r="448" spans="5:17" ht="38.25" x14ac:dyDescent="0.2">
      <c r="E448" s="8">
        <f t="shared" si="6"/>
        <v>429</v>
      </c>
      <c r="F448" s="21" t="s">
        <v>739</v>
      </c>
      <c r="G448" s="21" t="s">
        <v>740</v>
      </c>
      <c r="H448" s="22" t="s">
        <v>35</v>
      </c>
      <c r="I448" s="23">
        <v>53035.9</v>
      </c>
      <c r="J448" s="23">
        <v>53035.9</v>
      </c>
      <c r="K448" s="23">
        <v>0</v>
      </c>
      <c r="L448" s="23">
        <v>0</v>
      </c>
      <c r="M448" s="23">
        <v>0</v>
      </c>
      <c r="N448" s="23">
        <v>0</v>
      </c>
      <c r="O448" s="23">
        <v>53035.9</v>
      </c>
      <c r="P448" s="23">
        <v>53035.9</v>
      </c>
      <c r="Q448" s="23">
        <v>0</v>
      </c>
    </row>
    <row r="449" spans="5:17" x14ac:dyDescent="0.2">
      <c r="E449" s="8">
        <f t="shared" si="6"/>
        <v>430</v>
      </c>
      <c r="F449" s="21" t="s">
        <v>741</v>
      </c>
      <c r="G449" s="21" t="s">
        <v>742</v>
      </c>
      <c r="H449" s="22" t="s">
        <v>35</v>
      </c>
      <c r="I449" s="23">
        <v>2349729.87</v>
      </c>
      <c r="J449" s="23">
        <v>2349729.87</v>
      </c>
      <c r="K449" s="23">
        <v>0</v>
      </c>
      <c r="L449" s="23">
        <v>26946.58</v>
      </c>
      <c r="M449" s="23">
        <v>26946.58</v>
      </c>
      <c r="N449" s="23">
        <v>0</v>
      </c>
      <c r="O449" s="23">
        <v>2322783.29</v>
      </c>
      <c r="P449" s="23">
        <v>2322783.29</v>
      </c>
      <c r="Q449" s="23">
        <v>0</v>
      </c>
    </row>
    <row r="450" spans="5:17" x14ac:dyDescent="0.2">
      <c r="E450" s="8">
        <f t="shared" si="6"/>
        <v>431</v>
      </c>
      <c r="F450" s="21" t="s">
        <v>743</v>
      </c>
      <c r="G450" s="21" t="s">
        <v>744</v>
      </c>
      <c r="H450" s="22"/>
      <c r="I450" s="23">
        <v>4982085.5</v>
      </c>
      <c r="J450" s="23">
        <v>4982085.5</v>
      </c>
      <c r="K450" s="23">
        <v>0</v>
      </c>
      <c r="L450" s="23">
        <v>27071.919999999998</v>
      </c>
      <c r="M450" s="23">
        <v>27071.919999999998</v>
      </c>
      <c r="N450" s="23">
        <v>0</v>
      </c>
      <c r="O450" s="23">
        <v>4955013.58</v>
      </c>
      <c r="P450" s="23">
        <v>4955013.58</v>
      </c>
      <c r="Q450" s="23">
        <v>0</v>
      </c>
    </row>
    <row r="451" spans="5:17" x14ac:dyDescent="0.2">
      <c r="E451" s="8">
        <f t="shared" si="6"/>
        <v>432</v>
      </c>
      <c r="F451" s="21" t="s">
        <v>745</v>
      </c>
      <c r="G451" s="21" t="s">
        <v>744</v>
      </c>
      <c r="H451" s="22"/>
      <c r="I451" s="23">
        <v>4982085.5</v>
      </c>
      <c r="J451" s="23">
        <v>4982085.5</v>
      </c>
      <c r="K451" s="23">
        <v>0</v>
      </c>
      <c r="L451" s="23">
        <v>27071.919999999998</v>
      </c>
      <c r="M451" s="23">
        <v>27071.919999999998</v>
      </c>
      <c r="N451" s="23">
        <v>0</v>
      </c>
      <c r="O451" s="23">
        <v>4955013.58</v>
      </c>
      <c r="P451" s="23">
        <v>4955013.58</v>
      </c>
      <c r="Q451" s="23">
        <v>0</v>
      </c>
    </row>
    <row r="452" spans="5:17" ht="51" x14ac:dyDescent="0.2">
      <c r="E452" s="8">
        <f t="shared" si="6"/>
        <v>433</v>
      </c>
      <c r="F452" s="21" t="s">
        <v>746</v>
      </c>
      <c r="G452" s="21" t="s">
        <v>747</v>
      </c>
      <c r="H452" s="22" t="s">
        <v>35</v>
      </c>
      <c r="I452" s="23">
        <v>31067759.98</v>
      </c>
      <c r="J452" s="23">
        <v>31067759.98</v>
      </c>
      <c r="K452" s="23">
        <v>0</v>
      </c>
      <c r="L452" s="23">
        <v>25481287.379999999</v>
      </c>
      <c r="M452" s="23">
        <v>25481287.379999999</v>
      </c>
      <c r="N452" s="23">
        <v>0</v>
      </c>
      <c r="O452" s="23">
        <v>5586472.5999999996</v>
      </c>
      <c r="P452" s="23">
        <v>5586472.5999999996</v>
      </c>
      <c r="Q452" s="23">
        <v>0</v>
      </c>
    </row>
    <row r="453" spans="5:17" ht="89.25" x14ac:dyDescent="0.2">
      <c r="E453" s="8">
        <f t="shared" si="6"/>
        <v>434</v>
      </c>
      <c r="F453" s="21" t="s">
        <v>748</v>
      </c>
      <c r="G453" s="21" t="s">
        <v>749</v>
      </c>
      <c r="H453" s="22" t="s">
        <v>35</v>
      </c>
      <c r="I453" s="23">
        <v>138424.4</v>
      </c>
      <c r="J453" s="23">
        <v>138424.4</v>
      </c>
      <c r="K453" s="23">
        <v>0</v>
      </c>
      <c r="L453" s="23">
        <v>0</v>
      </c>
      <c r="M453" s="23">
        <v>0</v>
      </c>
      <c r="N453" s="23">
        <v>0</v>
      </c>
      <c r="O453" s="23">
        <v>138424.4</v>
      </c>
      <c r="P453" s="23">
        <v>138424.4</v>
      </c>
      <c r="Q453" s="23">
        <v>0</v>
      </c>
    </row>
    <row r="454" spans="5:17" ht="51" x14ac:dyDescent="0.2">
      <c r="E454" s="8">
        <f t="shared" si="6"/>
        <v>435</v>
      </c>
      <c r="F454" s="21" t="s">
        <v>750</v>
      </c>
      <c r="G454" s="21" t="s">
        <v>751</v>
      </c>
      <c r="H454" s="22" t="s">
        <v>35</v>
      </c>
      <c r="I454" s="23">
        <v>4800</v>
      </c>
      <c r="J454" s="23">
        <v>4800</v>
      </c>
      <c r="K454" s="23">
        <v>0</v>
      </c>
      <c r="L454" s="23">
        <v>398833.12</v>
      </c>
      <c r="M454" s="23">
        <v>398833.12</v>
      </c>
      <c r="N454" s="23">
        <v>0</v>
      </c>
      <c r="O454" s="23">
        <v>0</v>
      </c>
      <c r="P454" s="23">
        <v>0</v>
      </c>
      <c r="Q454" s="23">
        <v>0</v>
      </c>
    </row>
    <row r="455" spans="5:17" ht="51" x14ac:dyDescent="0.2">
      <c r="E455" s="8">
        <f t="shared" si="6"/>
        <v>436</v>
      </c>
      <c r="F455" s="21" t="s">
        <v>750</v>
      </c>
      <c r="G455" s="21" t="s">
        <v>751</v>
      </c>
      <c r="H455" s="22" t="s">
        <v>46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-394033.12</v>
      </c>
      <c r="P455" s="23">
        <v>-394033.12</v>
      </c>
      <c r="Q455" s="23">
        <v>0</v>
      </c>
    </row>
    <row r="456" spans="5:17" ht="38.25" x14ac:dyDescent="0.2">
      <c r="E456" s="8">
        <f t="shared" si="6"/>
        <v>437</v>
      </c>
      <c r="F456" s="21" t="s">
        <v>752</v>
      </c>
      <c r="G456" s="21" t="s">
        <v>753</v>
      </c>
      <c r="H456" s="22" t="s">
        <v>35</v>
      </c>
      <c r="I456" s="23">
        <v>2784969.44</v>
      </c>
      <c r="J456" s="23">
        <v>2784969.44</v>
      </c>
      <c r="K456" s="23">
        <v>0</v>
      </c>
      <c r="L456" s="23">
        <v>2700867.54</v>
      </c>
      <c r="M456" s="23">
        <v>2700867.54</v>
      </c>
      <c r="N456" s="23">
        <v>0</v>
      </c>
      <c r="O456" s="23">
        <v>84101.9</v>
      </c>
      <c r="P456" s="23">
        <v>84101.9</v>
      </c>
      <c r="Q456" s="23">
        <v>0</v>
      </c>
    </row>
    <row r="457" spans="5:17" ht="51" x14ac:dyDescent="0.2">
      <c r="E457" s="8">
        <f t="shared" si="6"/>
        <v>438</v>
      </c>
      <c r="F457" s="21" t="s">
        <v>754</v>
      </c>
      <c r="G457" s="21" t="s">
        <v>755</v>
      </c>
      <c r="H457" s="22" t="s">
        <v>35</v>
      </c>
      <c r="I457" s="23">
        <v>185986.72</v>
      </c>
      <c r="J457" s="23">
        <v>185986.72</v>
      </c>
      <c r="K457" s="23">
        <v>0</v>
      </c>
      <c r="L457" s="23">
        <v>44165.05</v>
      </c>
      <c r="M457" s="23">
        <v>44165.05</v>
      </c>
      <c r="N457" s="23">
        <v>0</v>
      </c>
      <c r="O457" s="23">
        <v>141821.67000000001</v>
      </c>
      <c r="P457" s="23">
        <v>141821.67000000001</v>
      </c>
      <c r="Q457" s="23">
        <v>0</v>
      </c>
    </row>
    <row r="458" spans="5:17" x14ac:dyDescent="0.2">
      <c r="E458" s="8">
        <f t="shared" si="6"/>
        <v>439</v>
      </c>
      <c r="F458" s="21" t="s">
        <v>756</v>
      </c>
      <c r="G458" s="21" t="s">
        <v>757</v>
      </c>
      <c r="H458" s="22"/>
      <c r="I458" s="23">
        <v>34181940.539999999</v>
      </c>
      <c r="J458" s="23">
        <v>34181940.539999999</v>
      </c>
      <c r="K458" s="23">
        <v>0</v>
      </c>
      <c r="L458" s="23">
        <v>28625153.09</v>
      </c>
      <c r="M458" s="23">
        <v>28625153.09</v>
      </c>
      <c r="N458" s="23">
        <v>0</v>
      </c>
      <c r="O458" s="23">
        <v>5556787.4500000002</v>
      </c>
      <c r="P458" s="23">
        <v>5556787.4500000002</v>
      </c>
      <c r="Q458" s="23">
        <v>0</v>
      </c>
    </row>
    <row r="459" spans="5:17" x14ac:dyDescent="0.2">
      <c r="E459" s="8">
        <f t="shared" si="6"/>
        <v>440</v>
      </c>
      <c r="F459" s="21" t="s">
        <v>758</v>
      </c>
      <c r="G459" s="21" t="s">
        <v>757</v>
      </c>
      <c r="H459" s="22"/>
      <c r="I459" s="23">
        <v>34181940.539999999</v>
      </c>
      <c r="J459" s="23">
        <v>34181940.539999999</v>
      </c>
      <c r="K459" s="23">
        <v>0</v>
      </c>
      <c r="L459" s="23">
        <v>28625153.09</v>
      </c>
      <c r="M459" s="23">
        <v>28625153.09</v>
      </c>
      <c r="N459" s="23">
        <v>0</v>
      </c>
      <c r="O459" s="23">
        <v>5556787.4500000002</v>
      </c>
      <c r="P459" s="23">
        <v>5556787.4500000002</v>
      </c>
      <c r="Q459" s="23">
        <v>0</v>
      </c>
    </row>
    <row r="460" spans="5:17" x14ac:dyDescent="0.2">
      <c r="E460" s="8">
        <f t="shared" si="6"/>
        <v>441</v>
      </c>
      <c r="F460" s="21" t="s">
        <v>759</v>
      </c>
      <c r="G460" s="21"/>
      <c r="H460" s="22"/>
      <c r="I460" s="23">
        <v>136244723.74000001</v>
      </c>
      <c r="J460" s="23">
        <v>136244723.74000001</v>
      </c>
      <c r="K460" s="23">
        <v>0</v>
      </c>
      <c r="L460" s="23">
        <v>34806283.030000001</v>
      </c>
      <c r="M460" s="23">
        <v>34806283.030000001</v>
      </c>
      <c r="N460" s="23">
        <v>0</v>
      </c>
      <c r="O460" s="23">
        <v>101438440.70999999</v>
      </c>
      <c r="P460" s="23">
        <v>101438440.70999999</v>
      </c>
      <c r="Q460" s="23">
        <v>0</v>
      </c>
    </row>
    <row r="461" spans="5:17" ht="25.5" x14ac:dyDescent="0.2">
      <c r="E461" s="8">
        <f t="shared" si="6"/>
        <v>442</v>
      </c>
      <c r="F461" s="21" t="s">
        <v>760</v>
      </c>
      <c r="G461" s="21"/>
      <c r="H461" s="22"/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18210221.93</v>
      </c>
      <c r="P461" s="23">
        <v>18210221.93</v>
      </c>
      <c r="Q461" s="23">
        <v>0</v>
      </c>
    </row>
    <row r="462" spans="5:17" x14ac:dyDescent="0.2">
      <c r="E462" s="8">
        <f t="shared" si="6"/>
        <v>443</v>
      </c>
      <c r="F462" s="21" t="s">
        <v>761</v>
      </c>
      <c r="G462" s="21" t="s">
        <v>762</v>
      </c>
      <c r="H462" s="22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5:17" x14ac:dyDescent="0.2">
      <c r="E463" s="8">
        <f t="shared" si="6"/>
        <v>444</v>
      </c>
      <c r="F463" s="21" t="s">
        <v>763</v>
      </c>
      <c r="G463" s="21" t="s">
        <v>764</v>
      </c>
      <c r="H463" s="22" t="s">
        <v>35</v>
      </c>
      <c r="I463" s="23">
        <v>429892168.57999998</v>
      </c>
      <c r="J463" s="23">
        <v>387907706.58999997</v>
      </c>
      <c r="K463" s="23">
        <v>41984461.990000002</v>
      </c>
      <c r="L463" s="23">
        <v>441604721.29000002</v>
      </c>
      <c r="M463" s="23">
        <v>395123663.82999998</v>
      </c>
      <c r="N463" s="23">
        <v>46481057.460000001</v>
      </c>
      <c r="O463" s="23">
        <v>4017597147.4099998</v>
      </c>
      <c r="P463" s="23">
        <v>3623597547.6199999</v>
      </c>
      <c r="Q463" s="23">
        <v>393999599.79000002</v>
      </c>
    </row>
    <row r="464" spans="5:17" ht="38.25" x14ac:dyDescent="0.2">
      <c r="E464" s="8">
        <f t="shared" si="6"/>
        <v>445</v>
      </c>
      <c r="F464" s="21" t="s">
        <v>765</v>
      </c>
      <c r="G464" s="21" t="s">
        <v>766</v>
      </c>
      <c r="H464" s="22"/>
      <c r="I464" s="23">
        <v>429892168.57999998</v>
      </c>
      <c r="J464" s="23">
        <v>387907706.58999997</v>
      </c>
      <c r="K464" s="23">
        <v>41984461.990000002</v>
      </c>
      <c r="L464" s="23">
        <v>441604721.29000002</v>
      </c>
      <c r="M464" s="23">
        <v>395123663.82999998</v>
      </c>
      <c r="N464" s="23">
        <v>46481057.460000001</v>
      </c>
      <c r="O464" s="23">
        <v>4017597147.4099998</v>
      </c>
      <c r="P464" s="23">
        <v>3623597547.6199999</v>
      </c>
      <c r="Q464" s="23">
        <v>393999599.79000002</v>
      </c>
    </row>
    <row r="465" spans="5:17" ht="38.25" x14ac:dyDescent="0.2">
      <c r="E465" s="8">
        <f t="shared" si="6"/>
        <v>446</v>
      </c>
      <c r="F465" s="21" t="s">
        <v>767</v>
      </c>
      <c r="G465" s="21" t="s">
        <v>768</v>
      </c>
      <c r="H465" s="22"/>
      <c r="I465" s="23">
        <v>429892168.57999998</v>
      </c>
      <c r="J465" s="23">
        <v>387907706.58999997</v>
      </c>
      <c r="K465" s="23">
        <v>41984461.990000002</v>
      </c>
      <c r="L465" s="23">
        <v>441604721.29000002</v>
      </c>
      <c r="M465" s="23">
        <v>395123663.82999998</v>
      </c>
      <c r="N465" s="23">
        <v>46481057.460000001</v>
      </c>
      <c r="O465" s="23">
        <v>4017597147.4099998</v>
      </c>
      <c r="P465" s="23">
        <v>3623597547.6199999</v>
      </c>
      <c r="Q465" s="23">
        <v>393999599.79000002</v>
      </c>
    </row>
    <row r="466" spans="5:17" ht="38.25" x14ac:dyDescent="0.2">
      <c r="E466" s="8">
        <f t="shared" si="6"/>
        <v>447</v>
      </c>
      <c r="F466" s="21" t="s">
        <v>769</v>
      </c>
      <c r="G466" s="21" t="s">
        <v>770</v>
      </c>
      <c r="H466" s="22" t="s">
        <v>35</v>
      </c>
      <c r="I466" s="23">
        <v>203430537.5</v>
      </c>
      <c r="J466" s="23">
        <v>203053483.75999999</v>
      </c>
      <c r="K466" s="23">
        <v>377053.74</v>
      </c>
      <c r="L466" s="23">
        <v>335422759.43000001</v>
      </c>
      <c r="M466" s="23">
        <v>335045705.69</v>
      </c>
      <c r="N466" s="23">
        <v>377053.74</v>
      </c>
      <c r="O466" s="23">
        <v>1446692377.0599999</v>
      </c>
      <c r="P466" s="23">
        <v>1446692377.0599999</v>
      </c>
      <c r="Q466" s="23">
        <v>0</v>
      </c>
    </row>
    <row r="467" spans="5:17" ht="38.25" x14ac:dyDescent="0.2">
      <c r="E467" s="8">
        <f t="shared" si="6"/>
        <v>448</v>
      </c>
      <c r="F467" s="21" t="s">
        <v>771</v>
      </c>
      <c r="G467" s="21" t="s">
        <v>772</v>
      </c>
      <c r="H467" s="22"/>
      <c r="I467" s="23">
        <v>203430537.5</v>
      </c>
      <c r="J467" s="23">
        <v>203053483.75999999</v>
      </c>
      <c r="K467" s="23">
        <v>377053.74</v>
      </c>
      <c r="L467" s="23">
        <v>335422759.43000001</v>
      </c>
      <c r="M467" s="23">
        <v>335045705.69</v>
      </c>
      <c r="N467" s="23">
        <v>377053.74</v>
      </c>
      <c r="O467" s="23">
        <v>1446692377.0599999</v>
      </c>
      <c r="P467" s="23">
        <v>1446692377.0599999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/>
      <c r="I468" s="23">
        <v>203430537.5</v>
      </c>
      <c r="J468" s="23">
        <v>203053483.75999999</v>
      </c>
      <c r="K468" s="23">
        <v>377053.74</v>
      </c>
      <c r="L468" s="23">
        <v>335422759.43000001</v>
      </c>
      <c r="M468" s="23">
        <v>335045705.69</v>
      </c>
      <c r="N468" s="23">
        <v>377053.74</v>
      </c>
      <c r="O468" s="23">
        <v>1446692377.0599999</v>
      </c>
      <c r="P468" s="23">
        <v>1446692377.0599999</v>
      </c>
      <c r="Q468" s="23">
        <v>0</v>
      </c>
    </row>
    <row r="469" spans="5:17" ht="38.25" x14ac:dyDescent="0.2">
      <c r="E469" s="8">
        <f t="shared" si="7"/>
        <v>450</v>
      </c>
      <c r="F469" s="21" t="s">
        <v>775</v>
      </c>
      <c r="G469" s="21" t="s">
        <v>776</v>
      </c>
      <c r="H469" s="22" t="s">
        <v>35</v>
      </c>
      <c r="I469" s="23">
        <v>4443729662.8900003</v>
      </c>
      <c r="J469" s="23">
        <v>0</v>
      </c>
      <c r="K469" s="23">
        <v>4443729662.8900003</v>
      </c>
      <c r="L469" s="23">
        <v>4443729662.8900003</v>
      </c>
      <c r="M469" s="23">
        <v>0</v>
      </c>
      <c r="N469" s="23">
        <v>4443729662.8900003</v>
      </c>
      <c r="O469" s="23">
        <v>0</v>
      </c>
      <c r="P469" s="23">
        <v>0</v>
      </c>
      <c r="Q469" s="23">
        <v>0</v>
      </c>
    </row>
    <row r="470" spans="5:17" ht="89.25" x14ac:dyDescent="0.2">
      <c r="E470" s="8">
        <f t="shared" si="7"/>
        <v>451</v>
      </c>
      <c r="F470" s="21" t="s">
        <v>777</v>
      </c>
      <c r="G470" s="21" t="s">
        <v>778</v>
      </c>
      <c r="H470" s="22" t="s">
        <v>35</v>
      </c>
      <c r="I470" s="23">
        <v>27681698.829999998</v>
      </c>
      <c r="J470" s="23">
        <v>0</v>
      </c>
      <c r="K470" s="23">
        <v>27681698.829999998</v>
      </c>
      <c r="L470" s="23">
        <v>27681698.829999998</v>
      </c>
      <c r="M470" s="23">
        <v>0</v>
      </c>
      <c r="N470" s="23">
        <v>27681698.829999998</v>
      </c>
      <c r="O470" s="23">
        <v>0</v>
      </c>
      <c r="P470" s="23">
        <v>0</v>
      </c>
      <c r="Q470" s="23">
        <v>0</v>
      </c>
    </row>
    <row r="471" spans="5:17" ht="51" x14ac:dyDescent="0.2">
      <c r="E471" s="8">
        <f t="shared" si="7"/>
        <v>452</v>
      </c>
      <c r="F471" s="21" t="s">
        <v>779</v>
      </c>
      <c r="G471" s="21" t="s">
        <v>780</v>
      </c>
      <c r="H471" s="22" t="s">
        <v>35</v>
      </c>
      <c r="I471" s="23">
        <v>212986047.62</v>
      </c>
      <c r="J471" s="23">
        <v>212986047.62</v>
      </c>
      <c r="K471" s="23">
        <v>0</v>
      </c>
      <c r="L471" s="23">
        <v>212986047.62</v>
      </c>
      <c r="M471" s="23">
        <v>212986047.62</v>
      </c>
      <c r="N471" s="23">
        <v>0</v>
      </c>
      <c r="O471" s="23">
        <v>0</v>
      </c>
      <c r="P471" s="23">
        <v>0</v>
      </c>
      <c r="Q471" s="23">
        <v>0</v>
      </c>
    </row>
    <row r="472" spans="5:17" ht="25.5" x14ac:dyDescent="0.2">
      <c r="E472" s="8">
        <f t="shared" si="7"/>
        <v>453</v>
      </c>
      <c r="F472" s="21" t="s">
        <v>781</v>
      </c>
      <c r="G472" s="21" t="s">
        <v>782</v>
      </c>
      <c r="H472" s="22"/>
      <c r="I472" s="23">
        <v>4684397409.3400002</v>
      </c>
      <c r="J472" s="23">
        <v>212986047.62</v>
      </c>
      <c r="K472" s="23">
        <v>4471411361.7200003</v>
      </c>
      <c r="L472" s="23">
        <v>4684397409.3400002</v>
      </c>
      <c r="M472" s="23">
        <v>212986047.62</v>
      </c>
      <c r="N472" s="23">
        <v>4471411361.7200003</v>
      </c>
      <c r="O472" s="23">
        <v>0</v>
      </c>
      <c r="P472" s="23">
        <v>0</v>
      </c>
      <c r="Q472" s="23">
        <v>0</v>
      </c>
    </row>
    <row r="473" spans="5:17" ht="51" x14ac:dyDescent="0.2">
      <c r="E473" s="8">
        <f t="shared" si="7"/>
        <v>454</v>
      </c>
      <c r="F473" s="21" t="s">
        <v>783</v>
      </c>
      <c r="G473" s="21" t="s">
        <v>784</v>
      </c>
      <c r="H473" s="22"/>
      <c r="I473" s="23">
        <v>4684397409.3400002</v>
      </c>
      <c r="J473" s="23">
        <v>212986047.62</v>
      </c>
      <c r="K473" s="23">
        <v>4471411361.7200003</v>
      </c>
      <c r="L473" s="23">
        <v>4684397409.3400002</v>
      </c>
      <c r="M473" s="23">
        <v>212986047.62</v>
      </c>
      <c r="N473" s="23">
        <v>4471411361.7200003</v>
      </c>
      <c r="O473" s="23">
        <v>0</v>
      </c>
      <c r="P473" s="23">
        <v>0</v>
      </c>
      <c r="Q473" s="23">
        <v>0</v>
      </c>
    </row>
    <row r="474" spans="5:17" x14ac:dyDescent="0.2">
      <c r="E474" s="8">
        <f t="shared" si="7"/>
        <v>455</v>
      </c>
      <c r="F474" s="21" t="s">
        <v>785</v>
      </c>
      <c r="G474" s="21" t="s">
        <v>786</v>
      </c>
      <c r="H474" s="22" t="s">
        <v>35</v>
      </c>
      <c r="I474" s="23">
        <v>30144201.420000002</v>
      </c>
      <c r="J474" s="23">
        <v>27429739.719999999</v>
      </c>
      <c r="K474" s="23">
        <v>2714461.7</v>
      </c>
      <c r="L474" s="23">
        <v>86145611.010000005</v>
      </c>
      <c r="M474" s="23">
        <v>83279238.879999995</v>
      </c>
      <c r="N474" s="23">
        <v>2866372.13</v>
      </c>
      <c r="O474" s="23">
        <v>2814934793.3200002</v>
      </c>
      <c r="P474" s="23">
        <v>2783186125.1100001</v>
      </c>
      <c r="Q474" s="23">
        <v>31748668.210000001</v>
      </c>
    </row>
    <row r="475" spans="5:17" x14ac:dyDescent="0.2">
      <c r="E475" s="8">
        <f t="shared" si="7"/>
        <v>456</v>
      </c>
      <c r="F475" s="21" t="s">
        <v>787</v>
      </c>
      <c r="G475" s="21" t="s">
        <v>786</v>
      </c>
      <c r="H475" s="22"/>
      <c r="I475" s="23">
        <v>30144201.420000002</v>
      </c>
      <c r="J475" s="23">
        <v>27429739.719999999</v>
      </c>
      <c r="K475" s="23">
        <v>2714461.7</v>
      </c>
      <c r="L475" s="23">
        <v>86145611.010000005</v>
      </c>
      <c r="M475" s="23">
        <v>83279238.879999995</v>
      </c>
      <c r="N475" s="23">
        <v>2866372.13</v>
      </c>
      <c r="O475" s="23">
        <v>2814934793.3200002</v>
      </c>
      <c r="P475" s="23">
        <v>2783186125.1100001</v>
      </c>
      <c r="Q475" s="23">
        <v>31748668.210000001</v>
      </c>
    </row>
    <row r="476" spans="5:17" x14ac:dyDescent="0.2">
      <c r="E476" s="8">
        <f t="shared" si="7"/>
        <v>457</v>
      </c>
      <c r="F476" s="21" t="s">
        <v>788</v>
      </c>
      <c r="G476" s="21" t="s">
        <v>789</v>
      </c>
      <c r="H476" s="22" t="s">
        <v>35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167111957</v>
      </c>
      <c r="P476" s="23">
        <v>167111957</v>
      </c>
      <c r="Q476" s="23">
        <v>0</v>
      </c>
    </row>
    <row r="477" spans="5:17" ht="25.5" x14ac:dyDescent="0.2">
      <c r="E477" s="8">
        <f t="shared" si="7"/>
        <v>458</v>
      </c>
      <c r="F477" s="21" t="s">
        <v>790</v>
      </c>
      <c r="G477" s="21" t="s">
        <v>791</v>
      </c>
      <c r="H477" s="22" t="s">
        <v>35</v>
      </c>
      <c r="I477" s="23">
        <v>7530000</v>
      </c>
      <c r="J477" s="23">
        <v>7530000</v>
      </c>
      <c r="K477" s="23">
        <v>0</v>
      </c>
      <c r="L477" s="23">
        <v>72149168.719999999</v>
      </c>
      <c r="M477" s="23">
        <v>72149168.719999999</v>
      </c>
      <c r="N477" s="23">
        <v>0</v>
      </c>
      <c r="O477" s="23">
        <v>985810150.22000003</v>
      </c>
      <c r="P477" s="23">
        <v>985810150.22000003</v>
      </c>
      <c r="Q477" s="23">
        <v>0</v>
      </c>
    </row>
    <row r="478" spans="5:17" ht="25.5" x14ac:dyDescent="0.2">
      <c r="E478" s="8">
        <f t="shared" si="7"/>
        <v>459</v>
      </c>
      <c r="F478" s="21" t="s">
        <v>792</v>
      </c>
      <c r="G478" s="21" t="s">
        <v>793</v>
      </c>
      <c r="H478" s="22" t="s">
        <v>35</v>
      </c>
      <c r="I478" s="23">
        <v>0</v>
      </c>
      <c r="J478" s="23">
        <v>0</v>
      </c>
      <c r="K478" s="23">
        <v>0</v>
      </c>
      <c r="L478" s="23">
        <v>13675150</v>
      </c>
      <c r="M478" s="23">
        <v>13675150</v>
      </c>
      <c r="N478" s="23">
        <v>0</v>
      </c>
      <c r="O478" s="23">
        <v>643798941</v>
      </c>
      <c r="P478" s="23">
        <v>643798941</v>
      </c>
      <c r="Q478" s="23">
        <v>0</v>
      </c>
    </row>
    <row r="479" spans="5:17" x14ac:dyDescent="0.2">
      <c r="E479" s="8">
        <f t="shared" si="7"/>
        <v>460</v>
      </c>
      <c r="F479" s="21" t="s">
        <v>794</v>
      </c>
      <c r="G479" s="21" t="s">
        <v>795</v>
      </c>
      <c r="H479" s="22"/>
      <c r="I479" s="23">
        <v>7530000</v>
      </c>
      <c r="J479" s="23">
        <v>7530000</v>
      </c>
      <c r="K479" s="23">
        <v>0</v>
      </c>
      <c r="L479" s="23">
        <v>85824318.719999999</v>
      </c>
      <c r="M479" s="23">
        <v>85824318.719999999</v>
      </c>
      <c r="N479" s="23">
        <v>0</v>
      </c>
      <c r="O479" s="23">
        <v>1796721048.22</v>
      </c>
      <c r="P479" s="23">
        <v>1796721048.22</v>
      </c>
      <c r="Q479" s="23">
        <v>0</v>
      </c>
    </row>
    <row r="480" spans="5:17" ht="25.5" x14ac:dyDescent="0.2">
      <c r="E480" s="8">
        <f t="shared" si="7"/>
        <v>461</v>
      </c>
      <c r="F480" s="21" t="s">
        <v>796</v>
      </c>
      <c r="G480" s="21" t="s">
        <v>797</v>
      </c>
      <c r="H480" s="22"/>
      <c r="I480" s="23">
        <v>37674201.420000002</v>
      </c>
      <c r="J480" s="23">
        <v>34959739.719999999</v>
      </c>
      <c r="K480" s="23">
        <v>2714461.7</v>
      </c>
      <c r="L480" s="23">
        <v>171969929.72999999</v>
      </c>
      <c r="M480" s="23">
        <v>169103557.59999999</v>
      </c>
      <c r="N480" s="23">
        <v>2866372.13</v>
      </c>
      <c r="O480" s="23">
        <v>4611655841.54</v>
      </c>
      <c r="P480" s="23">
        <v>4579907173.3299999</v>
      </c>
      <c r="Q480" s="23">
        <v>31748668.210000001</v>
      </c>
    </row>
    <row r="481" spans="5:17" ht="76.5" x14ac:dyDescent="0.2">
      <c r="E481" s="8">
        <f t="shared" si="7"/>
        <v>462</v>
      </c>
      <c r="F481" s="21" t="s">
        <v>798</v>
      </c>
      <c r="G481" s="21" t="s">
        <v>799</v>
      </c>
      <c r="H481" s="22" t="s">
        <v>35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179091.05</v>
      </c>
      <c r="P481" s="23">
        <v>179091.05</v>
      </c>
      <c r="Q481" s="23">
        <v>0</v>
      </c>
    </row>
    <row r="482" spans="5:17" ht="25.5" x14ac:dyDescent="0.2">
      <c r="E482" s="8">
        <f t="shared" si="7"/>
        <v>463</v>
      </c>
      <c r="F482" s="21" t="s">
        <v>800</v>
      </c>
      <c r="G482" s="21" t="s">
        <v>801</v>
      </c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179091.05</v>
      </c>
      <c r="P482" s="23">
        <v>179091.05</v>
      </c>
      <c r="Q482" s="23">
        <v>0</v>
      </c>
    </row>
    <row r="483" spans="5:17" ht="63.75" x14ac:dyDescent="0.2">
      <c r="E483" s="8">
        <f t="shared" si="7"/>
        <v>464</v>
      </c>
      <c r="F483" s="21" t="s">
        <v>802</v>
      </c>
      <c r="G483" s="21" t="s">
        <v>803</v>
      </c>
      <c r="H483" s="22" t="s">
        <v>35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93606.87</v>
      </c>
      <c r="P483" s="23">
        <v>93606.87</v>
      </c>
      <c r="Q483" s="23">
        <v>0</v>
      </c>
    </row>
    <row r="484" spans="5:17" ht="38.25" x14ac:dyDescent="0.2">
      <c r="E484" s="8">
        <f t="shared" si="7"/>
        <v>465</v>
      </c>
      <c r="F484" s="21" t="s">
        <v>804</v>
      </c>
      <c r="G484" s="21" t="s">
        <v>805</v>
      </c>
      <c r="H484" s="22" t="s">
        <v>35</v>
      </c>
      <c r="I484" s="23">
        <v>0</v>
      </c>
      <c r="J484" s="23">
        <v>0</v>
      </c>
      <c r="K484" s="23">
        <v>0</v>
      </c>
      <c r="L484" s="23">
        <v>259363.59</v>
      </c>
      <c r="M484" s="23">
        <v>259363.59</v>
      </c>
      <c r="N484" s="23">
        <v>0</v>
      </c>
      <c r="O484" s="23">
        <v>129534510</v>
      </c>
      <c r="P484" s="23">
        <v>129534510</v>
      </c>
      <c r="Q484" s="23">
        <v>0</v>
      </c>
    </row>
    <row r="485" spans="5:17" ht="38.25" x14ac:dyDescent="0.2">
      <c r="E485" s="8">
        <f t="shared" si="7"/>
        <v>466</v>
      </c>
      <c r="F485" s="21" t="s">
        <v>806</v>
      </c>
      <c r="G485" s="21" t="s">
        <v>807</v>
      </c>
      <c r="H485" s="22" t="s">
        <v>35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13719176.24</v>
      </c>
      <c r="P485" s="23">
        <v>13719176.24</v>
      </c>
      <c r="Q485" s="23">
        <v>0</v>
      </c>
    </row>
    <row r="486" spans="5:17" ht="38.25" x14ac:dyDescent="0.2">
      <c r="E486" s="8">
        <f t="shared" si="7"/>
        <v>467</v>
      </c>
      <c r="F486" s="21" t="s">
        <v>808</v>
      </c>
      <c r="G486" s="21" t="s">
        <v>809</v>
      </c>
      <c r="H486" s="22" t="s">
        <v>35</v>
      </c>
      <c r="I486" s="23">
        <v>5346.86</v>
      </c>
      <c r="J486" s="23">
        <v>0</v>
      </c>
      <c r="K486" s="23">
        <v>5346.86</v>
      </c>
      <c r="L486" s="23">
        <v>2562.5500000000002</v>
      </c>
      <c r="M486" s="23">
        <v>0</v>
      </c>
      <c r="N486" s="23">
        <v>2562.5500000000002</v>
      </c>
      <c r="O486" s="23">
        <v>844222.69</v>
      </c>
      <c r="P486" s="23">
        <v>645945.15</v>
      </c>
      <c r="Q486" s="23">
        <v>198277.54</v>
      </c>
    </row>
    <row r="487" spans="5:17" ht="38.25" x14ac:dyDescent="0.2">
      <c r="E487" s="8">
        <f t="shared" si="7"/>
        <v>468</v>
      </c>
      <c r="F487" s="21" t="s">
        <v>810</v>
      </c>
      <c r="G487" s="21" t="s">
        <v>811</v>
      </c>
      <c r="H487" s="22" t="s">
        <v>35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11170</v>
      </c>
      <c r="P487" s="23">
        <v>11170</v>
      </c>
      <c r="Q487" s="23">
        <v>0</v>
      </c>
    </row>
    <row r="488" spans="5:17" ht="38.25" x14ac:dyDescent="0.2">
      <c r="E488" s="8">
        <f t="shared" si="7"/>
        <v>469</v>
      </c>
      <c r="F488" s="21" t="s">
        <v>812</v>
      </c>
      <c r="G488" s="21" t="s">
        <v>813</v>
      </c>
      <c r="H488" s="22"/>
      <c r="I488" s="23">
        <v>5346.86</v>
      </c>
      <c r="J488" s="23">
        <v>0</v>
      </c>
      <c r="K488" s="23">
        <v>5346.86</v>
      </c>
      <c r="L488" s="23">
        <v>261926.14</v>
      </c>
      <c r="M488" s="23">
        <v>259363.59</v>
      </c>
      <c r="N488" s="23">
        <v>2562.5500000000002</v>
      </c>
      <c r="O488" s="23">
        <v>144202685.80000001</v>
      </c>
      <c r="P488" s="23">
        <v>144004408.25999999</v>
      </c>
      <c r="Q488" s="23">
        <v>198277.54</v>
      </c>
    </row>
    <row r="489" spans="5:17" ht="25.5" x14ac:dyDescent="0.2">
      <c r="E489" s="8">
        <f t="shared" si="7"/>
        <v>470</v>
      </c>
      <c r="F489" s="21" t="s">
        <v>814</v>
      </c>
      <c r="G489" s="21" t="s">
        <v>815</v>
      </c>
      <c r="H489" s="22"/>
      <c r="I489" s="23">
        <v>5346.86</v>
      </c>
      <c r="J489" s="23">
        <v>0</v>
      </c>
      <c r="K489" s="23">
        <v>5346.86</v>
      </c>
      <c r="L489" s="23">
        <v>261926.14</v>
      </c>
      <c r="M489" s="23">
        <v>259363.59</v>
      </c>
      <c r="N489" s="23">
        <v>2562.5500000000002</v>
      </c>
      <c r="O489" s="23">
        <v>144381776.84999999</v>
      </c>
      <c r="P489" s="23">
        <v>144183499.31</v>
      </c>
      <c r="Q489" s="23">
        <v>198277.54</v>
      </c>
    </row>
    <row r="490" spans="5:17" ht="38.25" x14ac:dyDescent="0.2">
      <c r="E490" s="8">
        <f t="shared" si="7"/>
        <v>471</v>
      </c>
      <c r="F490" s="21" t="s">
        <v>816</v>
      </c>
      <c r="G490" s="21" t="s">
        <v>817</v>
      </c>
      <c r="H490" s="22" t="s">
        <v>35</v>
      </c>
      <c r="I490" s="23">
        <v>87</v>
      </c>
      <c r="J490" s="23">
        <v>87</v>
      </c>
      <c r="K490" s="23">
        <v>0</v>
      </c>
      <c r="L490" s="23">
        <v>46</v>
      </c>
      <c r="M490" s="23">
        <v>46</v>
      </c>
      <c r="N490" s="23">
        <v>0</v>
      </c>
      <c r="O490" s="23">
        <v>4932</v>
      </c>
      <c r="P490" s="23">
        <v>4932</v>
      </c>
      <c r="Q490" s="23">
        <v>0</v>
      </c>
    </row>
    <row r="491" spans="5:17" ht="38.25" x14ac:dyDescent="0.2">
      <c r="E491" s="8">
        <f t="shared" si="7"/>
        <v>472</v>
      </c>
      <c r="F491" s="21" t="s">
        <v>818</v>
      </c>
      <c r="G491" s="21" t="s">
        <v>819</v>
      </c>
      <c r="H491" s="22"/>
      <c r="I491" s="23">
        <v>87</v>
      </c>
      <c r="J491" s="23">
        <v>87</v>
      </c>
      <c r="K491" s="23">
        <v>0</v>
      </c>
      <c r="L491" s="23">
        <v>46</v>
      </c>
      <c r="M491" s="23">
        <v>46</v>
      </c>
      <c r="N491" s="23">
        <v>0</v>
      </c>
      <c r="O491" s="23">
        <v>4932</v>
      </c>
      <c r="P491" s="23">
        <v>4932</v>
      </c>
      <c r="Q491" s="23">
        <v>0</v>
      </c>
    </row>
    <row r="492" spans="5:17" ht="38.25" x14ac:dyDescent="0.2">
      <c r="E492" s="8">
        <f t="shared" si="7"/>
        <v>473</v>
      </c>
      <c r="F492" s="21" t="s">
        <v>818</v>
      </c>
      <c r="G492" s="21" t="s">
        <v>820</v>
      </c>
      <c r="H492" s="22"/>
      <c r="I492" s="23">
        <v>87</v>
      </c>
      <c r="J492" s="23">
        <v>87</v>
      </c>
      <c r="K492" s="23">
        <v>0</v>
      </c>
      <c r="L492" s="23">
        <v>46</v>
      </c>
      <c r="M492" s="23">
        <v>46</v>
      </c>
      <c r="N492" s="23">
        <v>0</v>
      </c>
      <c r="O492" s="23">
        <v>4932</v>
      </c>
      <c r="P492" s="23">
        <v>4932</v>
      </c>
      <c r="Q492" s="23">
        <v>0</v>
      </c>
    </row>
    <row r="493" spans="5:17" ht="25.5" x14ac:dyDescent="0.2">
      <c r="E493" s="8">
        <f t="shared" si="7"/>
        <v>474</v>
      </c>
      <c r="F493" s="21" t="s">
        <v>821</v>
      </c>
      <c r="G493" s="21" t="s">
        <v>822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300000000</v>
      </c>
      <c r="P493" s="23">
        <v>300000000</v>
      </c>
      <c r="Q493" s="23">
        <v>0</v>
      </c>
    </row>
    <row r="494" spans="5:17" x14ac:dyDescent="0.2">
      <c r="E494" s="8">
        <f t="shared" si="7"/>
        <v>475</v>
      </c>
      <c r="F494" s="21" t="s">
        <v>823</v>
      </c>
      <c r="G494" s="21" t="s">
        <v>824</v>
      </c>
      <c r="H494" s="22" t="s">
        <v>35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150</v>
      </c>
      <c r="P494" s="23">
        <v>150</v>
      </c>
      <c r="Q494" s="23">
        <v>0</v>
      </c>
    </row>
    <row r="495" spans="5:17" ht="25.5" x14ac:dyDescent="0.2">
      <c r="E495" s="8">
        <f t="shared" si="7"/>
        <v>476</v>
      </c>
      <c r="F495" s="21" t="s">
        <v>825</v>
      </c>
      <c r="G495" s="21" t="s">
        <v>826</v>
      </c>
      <c r="H495" s="22" t="s">
        <v>35</v>
      </c>
      <c r="I495" s="23">
        <v>231</v>
      </c>
      <c r="J495" s="23">
        <v>231</v>
      </c>
      <c r="K495" s="23">
        <v>0</v>
      </c>
      <c r="L495" s="23">
        <v>317</v>
      </c>
      <c r="M495" s="23">
        <v>317</v>
      </c>
      <c r="N495" s="23">
        <v>0</v>
      </c>
      <c r="O495" s="23">
        <v>13408</v>
      </c>
      <c r="P495" s="23">
        <v>13408</v>
      </c>
      <c r="Q495" s="23">
        <v>0</v>
      </c>
    </row>
    <row r="496" spans="5:17" ht="25.5" x14ac:dyDescent="0.2">
      <c r="E496" s="8">
        <f t="shared" si="7"/>
        <v>477</v>
      </c>
      <c r="F496" s="21" t="s">
        <v>827</v>
      </c>
      <c r="G496" s="21" t="s">
        <v>828</v>
      </c>
      <c r="H496" s="22"/>
      <c r="I496" s="23">
        <v>231</v>
      </c>
      <c r="J496" s="23">
        <v>231</v>
      </c>
      <c r="K496" s="23">
        <v>0</v>
      </c>
      <c r="L496" s="23">
        <v>317</v>
      </c>
      <c r="M496" s="23">
        <v>317</v>
      </c>
      <c r="N496" s="23">
        <v>0</v>
      </c>
      <c r="O496" s="23">
        <v>300013558</v>
      </c>
      <c r="P496" s="23">
        <v>300013558</v>
      </c>
      <c r="Q496" s="23">
        <v>0</v>
      </c>
    </row>
    <row r="497" spans="5:17" x14ac:dyDescent="0.2">
      <c r="E497" s="8">
        <f t="shared" si="7"/>
        <v>478</v>
      </c>
      <c r="F497" s="21" t="s">
        <v>829</v>
      </c>
      <c r="G497" s="21" t="s">
        <v>830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1529</v>
      </c>
      <c r="P497" s="23">
        <v>1529</v>
      </c>
      <c r="Q497" s="23">
        <v>0</v>
      </c>
    </row>
    <row r="498" spans="5:17" x14ac:dyDescent="0.2">
      <c r="E498" s="8">
        <f t="shared" si="7"/>
        <v>479</v>
      </c>
      <c r="F498" s="21" t="s">
        <v>831</v>
      </c>
      <c r="G498" s="21" t="s">
        <v>832</v>
      </c>
      <c r="H498" s="22" t="s">
        <v>35</v>
      </c>
      <c r="I498" s="23">
        <v>1121</v>
      </c>
      <c r="J498" s="23">
        <v>1121</v>
      </c>
      <c r="K498" s="23">
        <v>0</v>
      </c>
      <c r="L498" s="23">
        <v>168</v>
      </c>
      <c r="M498" s="23">
        <v>168</v>
      </c>
      <c r="N498" s="23">
        <v>0</v>
      </c>
      <c r="O498" s="23">
        <v>5065</v>
      </c>
      <c r="P498" s="23">
        <v>5065</v>
      </c>
      <c r="Q498" s="23">
        <v>0</v>
      </c>
    </row>
    <row r="499" spans="5:17" ht="38.25" x14ac:dyDescent="0.2">
      <c r="E499" s="8">
        <f t="shared" si="7"/>
        <v>480</v>
      </c>
      <c r="F499" s="21" t="s">
        <v>833</v>
      </c>
      <c r="G499" s="21" t="s">
        <v>834</v>
      </c>
      <c r="H499" s="22"/>
      <c r="I499" s="23">
        <v>1121</v>
      </c>
      <c r="J499" s="23">
        <v>1121</v>
      </c>
      <c r="K499" s="23">
        <v>0</v>
      </c>
      <c r="L499" s="23">
        <v>168</v>
      </c>
      <c r="M499" s="23">
        <v>168</v>
      </c>
      <c r="N499" s="23">
        <v>0</v>
      </c>
      <c r="O499" s="23">
        <v>6594</v>
      </c>
      <c r="P499" s="23">
        <v>6594</v>
      </c>
      <c r="Q499" s="23">
        <v>0</v>
      </c>
    </row>
    <row r="500" spans="5:17" ht="25.5" x14ac:dyDescent="0.2">
      <c r="E500" s="8">
        <f t="shared" si="7"/>
        <v>481</v>
      </c>
      <c r="F500" s="21" t="s">
        <v>835</v>
      </c>
      <c r="G500" s="21" t="s">
        <v>836</v>
      </c>
      <c r="H500" s="22" t="s">
        <v>35</v>
      </c>
      <c r="I500" s="23">
        <v>51</v>
      </c>
      <c r="J500" s="23">
        <v>51</v>
      </c>
      <c r="K500" s="23">
        <v>0</v>
      </c>
      <c r="L500" s="23">
        <v>51</v>
      </c>
      <c r="M500" s="23">
        <v>51</v>
      </c>
      <c r="N500" s="23">
        <v>0</v>
      </c>
      <c r="O500" s="23">
        <v>0</v>
      </c>
      <c r="P500" s="23">
        <v>0</v>
      </c>
      <c r="Q500" s="23">
        <v>0</v>
      </c>
    </row>
    <row r="501" spans="5:17" ht="25.5" x14ac:dyDescent="0.2">
      <c r="E501" s="8">
        <f t="shared" si="7"/>
        <v>482</v>
      </c>
      <c r="F501" s="21" t="s">
        <v>837</v>
      </c>
      <c r="G501" s="21" t="s">
        <v>838</v>
      </c>
      <c r="H501" s="22" t="s">
        <v>35</v>
      </c>
      <c r="I501" s="23">
        <v>70</v>
      </c>
      <c r="J501" s="23">
        <v>70</v>
      </c>
      <c r="K501" s="23">
        <v>0</v>
      </c>
      <c r="L501" s="23">
        <v>3354</v>
      </c>
      <c r="M501" s="23">
        <v>3354</v>
      </c>
      <c r="N501" s="23">
        <v>0</v>
      </c>
      <c r="O501" s="23">
        <v>8542</v>
      </c>
      <c r="P501" s="23">
        <v>8542</v>
      </c>
      <c r="Q501" s="23">
        <v>0</v>
      </c>
    </row>
    <row r="502" spans="5:17" ht="25.5" x14ac:dyDescent="0.2">
      <c r="E502" s="8">
        <f t="shared" si="7"/>
        <v>483</v>
      </c>
      <c r="F502" s="21" t="s">
        <v>839</v>
      </c>
      <c r="G502" s="21" t="s">
        <v>840</v>
      </c>
      <c r="H502" s="22" t="s">
        <v>35</v>
      </c>
      <c r="I502" s="23">
        <v>8630</v>
      </c>
      <c r="J502" s="23">
        <v>8630</v>
      </c>
      <c r="K502" s="23">
        <v>0</v>
      </c>
      <c r="L502" s="23">
        <v>8359</v>
      </c>
      <c r="M502" s="23">
        <v>8359</v>
      </c>
      <c r="N502" s="23">
        <v>0</v>
      </c>
      <c r="O502" s="23">
        <v>8907</v>
      </c>
      <c r="P502" s="23">
        <v>8907</v>
      </c>
      <c r="Q502" s="23">
        <v>0</v>
      </c>
    </row>
    <row r="503" spans="5:17" ht="25.5" x14ac:dyDescent="0.2">
      <c r="E503" s="8">
        <f t="shared" si="7"/>
        <v>484</v>
      </c>
      <c r="F503" s="21" t="s">
        <v>841</v>
      </c>
      <c r="G503" s="21" t="s">
        <v>842</v>
      </c>
      <c r="H503" s="22" t="s">
        <v>35</v>
      </c>
      <c r="I503" s="23">
        <v>1465</v>
      </c>
      <c r="J503" s="23">
        <v>1465</v>
      </c>
      <c r="K503" s="23">
        <v>0</v>
      </c>
      <c r="L503" s="23">
        <v>1480</v>
      </c>
      <c r="M503" s="23">
        <v>1480</v>
      </c>
      <c r="N503" s="23">
        <v>0</v>
      </c>
      <c r="O503" s="23">
        <v>1</v>
      </c>
      <c r="P503" s="23">
        <v>1</v>
      </c>
      <c r="Q503" s="23">
        <v>0</v>
      </c>
    </row>
    <row r="504" spans="5:17" ht="25.5" x14ac:dyDescent="0.2">
      <c r="E504" s="8">
        <f t="shared" si="7"/>
        <v>485</v>
      </c>
      <c r="F504" s="21" t="s">
        <v>843</v>
      </c>
      <c r="G504" s="21" t="s">
        <v>844</v>
      </c>
      <c r="H504" s="22"/>
      <c r="I504" s="23">
        <v>10216</v>
      </c>
      <c r="J504" s="23">
        <v>10216</v>
      </c>
      <c r="K504" s="23">
        <v>0</v>
      </c>
      <c r="L504" s="23">
        <v>13244</v>
      </c>
      <c r="M504" s="23">
        <v>13244</v>
      </c>
      <c r="N504" s="23">
        <v>0</v>
      </c>
      <c r="O504" s="23">
        <v>17450</v>
      </c>
      <c r="P504" s="23">
        <v>17450</v>
      </c>
      <c r="Q504" s="23">
        <v>0</v>
      </c>
    </row>
    <row r="505" spans="5:17" ht="25.5" x14ac:dyDescent="0.2">
      <c r="E505" s="8">
        <f t="shared" si="7"/>
        <v>486</v>
      </c>
      <c r="F505" s="21" t="s">
        <v>845</v>
      </c>
      <c r="G505" s="21" t="s">
        <v>846</v>
      </c>
      <c r="H505" s="22"/>
      <c r="I505" s="23">
        <v>11655</v>
      </c>
      <c r="J505" s="23">
        <v>11655</v>
      </c>
      <c r="K505" s="23">
        <v>0</v>
      </c>
      <c r="L505" s="23">
        <v>13775</v>
      </c>
      <c r="M505" s="23">
        <v>13775</v>
      </c>
      <c r="N505" s="23">
        <v>0</v>
      </c>
      <c r="O505" s="23">
        <v>300042534</v>
      </c>
      <c r="P505" s="23">
        <v>300042534</v>
      </c>
      <c r="Q505" s="23">
        <v>0</v>
      </c>
    </row>
    <row r="506" spans="5:17" x14ac:dyDescent="0.2">
      <c r="E506" s="8">
        <f t="shared" si="7"/>
        <v>487</v>
      </c>
      <c r="F506" s="21" t="s">
        <v>847</v>
      </c>
      <c r="G506" s="21"/>
      <c r="H506" s="22"/>
      <c r="I506" s="23">
        <v>5355411318.6999998</v>
      </c>
      <c r="J506" s="23">
        <v>838918632.69000006</v>
      </c>
      <c r="K506" s="23">
        <v>4516492686.0100002</v>
      </c>
      <c r="L506" s="23">
        <v>5633670520.9300003</v>
      </c>
      <c r="M506" s="23">
        <v>1112532113.3299999</v>
      </c>
      <c r="N506" s="23">
        <v>4521138407.6000004</v>
      </c>
      <c r="O506" s="23">
        <v>10520369676.860001</v>
      </c>
      <c r="P506" s="23">
        <v>10094423131.32</v>
      </c>
      <c r="Q506" s="23">
        <v>425946545.54000002</v>
      </c>
    </row>
    <row r="507" spans="5:17" x14ac:dyDescent="0.2">
      <c r="E507" s="8">
        <f t="shared" si="7"/>
        <v>488</v>
      </c>
      <c r="F507" s="21" t="s">
        <v>848</v>
      </c>
      <c r="G507" s="21" t="s">
        <v>849</v>
      </c>
      <c r="H507" s="22" t="s">
        <v>46</v>
      </c>
      <c r="I507" s="23">
        <v>1305381898.8599999</v>
      </c>
      <c r="J507" s="23">
        <v>1168494635.8199999</v>
      </c>
      <c r="K507" s="23">
        <v>136887263.03999999</v>
      </c>
      <c r="L507" s="23">
        <v>450238369.36000001</v>
      </c>
      <c r="M507" s="23">
        <v>373864322.04000002</v>
      </c>
      <c r="N507" s="23">
        <v>76374047.319999993</v>
      </c>
      <c r="O507" s="23">
        <v>11667081962.82</v>
      </c>
      <c r="P507" s="23">
        <v>10771942083.5</v>
      </c>
      <c r="Q507" s="23">
        <v>895139879.32000005</v>
      </c>
    </row>
    <row r="508" spans="5:17" x14ac:dyDescent="0.2">
      <c r="E508" s="8">
        <f t="shared" si="7"/>
        <v>489</v>
      </c>
      <c r="F508" s="21" t="s">
        <v>850</v>
      </c>
      <c r="G508" s="21" t="s">
        <v>851</v>
      </c>
      <c r="H508" s="22"/>
      <c r="I508" s="23">
        <v>1305381898.8599999</v>
      </c>
      <c r="J508" s="23">
        <v>1168494635.8199999</v>
      </c>
      <c r="K508" s="23">
        <v>136887263.03999999</v>
      </c>
      <c r="L508" s="23">
        <v>450238369.36000001</v>
      </c>
      <c r="M508" s="23">
        <v>373864322.04000002</v>
      </c>
      <c r="N508" s="23">
        <v>76374047.319999993</v>
      </c>
      <c r="O508" s="23">
        <v>11667081962.82</v>
      </c>
      <c r="P508" s="23">
        <v>10771942083.5</v>
      </c>
      <c r="Q508" s="23">
        <v>895139879.32000005</v>
      </c>
    </row>
    <row r="509" spans="5:17" ht="38.25" x14ac:dyDescent="0.2">
      <c r="E509" s="8">
        <f t="shared" si="7"/>
        <v>490</v>
      </c>
      <c r="F509" s="21" t="s">
        <v>767</v>
      </c>
      <c r="G509" s="21" t="s">
        <v>768</v>
      </c>
      <c r="H509" s="22"/>
      <c r="I509" s="23">
        <v>1305381898.8599999</v>
      </c>
      <c r="J509" s="23">
        <v>1168494635.8199999</v>
      </c>
      <c r="K509" s="23">
        <v>136887263.03999999</v>
      </c>
      <c r="L509" s="23">
        <v>450238369.36000001</v>
      </c>
      <c r="M509" s="23">
        <v>373864322.04000002</v>
      </c>
      <c r="N509" s="23">
        <v>76374047.319999993</v>
      </c>
      <c r="O509" s="23">
        <v>11667081962.82</v>
      </c>
      <c r="P509" s="23">
        <v>10771942083.5</v>
      </c>
      <c r="Q509" s="23">
        <v>895139879.32000005</v>
      </c>
    </row>
    <row r="510" spans="5:17" ht="38.25" x14ac:dyDescent="0.2">
      <c r="E510" s="8">
        <f t="shared" si="7"/>
        <v>491</v>
      </c>
      <c r="F510" s="21" t="s">
        <v>852</v>
      </c>
      <c r="G510" s="21" t="s">
        <v>853</v>
      </c>
      <c r="H510" s="22" t="s">
        <v>46</v>
      </c>
      <c r="I510" s="23">
        <v>4440241721.7399998</v>
      </c>
      <c r="J510" s="23">
        <v>0</v>
      </c>
      <c r="K510" s="23">
        <v>4440241721.7399998</v>
      </c>
      <c r="L510" s="23">
        <v>4440241721.7399998</v>
      </c>
      <c r="M510" s="23">
        <v>0</v>
      </c>
      <c r="N510" s="23">
        <v>4440241721.7399998</v>
      </c>
      <c r="O510" s="23">
        <v>0</v>
      </c>
      <c r="P510" s="23">
        <v>0</v>
      </c>
      <c r="Q510" s="23">
        <v>0</v>
      </c>
    </row>
    <row r="511" spans="5:17" ht="89.25" x14ac:dyDescent="0.2">
      <c r="E511" s="8">
        <f t="shared" si="7"/>
        <v>492</v>
      </c>
      <c r="F511" s="21" t="s">
        <v>854</v>
      </c>
      <c r="G511" s="21" t="s">
        <v>855</v>
      </c>
      <c r="H511" s="22" t="s">
        <v>46</v>
      </c>
      <c r="I511" s="23">
        <v>27690670</v>
      </c>
      <c r="J511" s="23">
        <v>0</v>
      </c>
      <c r="K511" s="23">
        <v>27690670</v>
      </c>
      <c r="L511" s="23">
        <v>27690670</v>
      </c>
      <c r="M511" s="23">
        <v>0</v>
      </c>
      <c r="N511" s="23">
        <v>27690670</v>
      </c>
      <c r="O511" s="23">
        <v>0</v>
      </c>
      <c r="P511" s="23">
        <v>0</v>
      </c>
      <c r="Q511" s="23">
        <v>0</v>
      </c>
    </row>
    <row r="512" spans="5:17" ht="51" x14ac:dyDescent="0.2">
      <c r="E512" s="8">
        <f t="shared" si="7"/>
        <v>493</v>
      </c>
      <c r="F512" s="21" t="s">
        <v>856</v>
      </c>
      <c r="G512" s="21" t="s">
        <v>857</v>
      </c>
      <c r="H512" s="22" t="s">
        <v>46</v>
      </c>
      <c r="I512" s="23">
        <v>212829252</v>
      </c>
      <c r="J512" s="23">
        <v>0</v>
      </c>
      <c r="K512" s="23">
        <v>212829252</v>
      </c>
      <c r="L512" s="23">
        <v>212829252</v>
      </c>
      <c r="M512" s="23">
        <v>0</v>
      </c>
      <c r="N512" s="23">
        <v>212829252</v>
      </c>
      <c r="O512" s="23">
        <v>0</v>
      </c>
      <c r="P512" s="23">
        <v>0</v>
      </c>
      <c r="Q512" s="23">
        <v>0</v>
      </c>
    </row>
    <row r="513" spans="5:17" ht="25.5" x14ac:dyDescent="0.2">
      <c r="E513" s="8">
        <f t="shared" si="7"/>
        <v>494</v>
      </c>
      <c r="F513" s="21" t="s">
        <v>858</v>
      </c>
      <c r="G513" s="21" t="s">
        <v>859</v>
      </c>
      <c r="H513" s="22"/>
      <c r="I513" s="23">
        <v>4680761643.7399998</v>
      </c>
      <c r="J513" s="23">
        <v>0</v>
      </c>
      <c r="K513" s="23">
        <v>4680761643.7399998</v>
      </c>
      <c r="L513" s="23">
        <v>4680761643.7399998</v>
      </c>
      <c r="M513" s="23">
        <v>0</v>
      </c>
      <c r="N513" s="23">
        <v>4680761643.7399998</v>
      </c>
      <c r="O513" s="23">
        <v>0</v>
      </c>
      <c r="P513" s="23">
        <v>0</v>
      </c>
      <c r="Q513" s="23">
        <v>0</v>
      </c>
    </row>
    <row r="514" spans="5:17" ht="51" x14ac:dyDescent="0.2">
      <c r="E514" s="8">
        <f t="shared" si="7"/>
        <v>495</v>
      </c>
      <c r="F514" s="21" t="s">
        <v>783</v>
      </c>
      <c r="G514" s="21" t="s">
        <v>784</v>
      </c>
      <c r="H514" s="22"/>
      <c r="I514" s="23">
        <v>4680761643.7399998</v>
      </c>
      <c r="J514" s="23">
        <v>0</v>
      </c>
      <c r="K514" s="23">
        <v>4680761643.7399998</v>
      </c>
      <c r="L514" s="23">
        <v>4680761643.7399998</v>
      </c>
      <c r="M514" s="23">
        <v>0</v>
      </c>
      <c r="N514" s="23">
        <v>4680761643.7399998</v>
      </c>
      <c r="O514" s="23">
        <v>0</v>
      </c>
      <c r="P514" s="23">
        <v>0</v>
      </c>
      <c r="Q514" s="23">
        <v>0</v>
      </c>
    </row>
    <row r="515" spans="5:17" x14ac:dyDescent="0.2">
      <c r="E515" s="8">
        <f t="shared" si="7"/>
        <v>496</v>
      </c>
      <c r="F515" s="21" t="s">
        <v>860</v>
      </c>
      <c r="G515" s="21" t="s">
        <v>861</v>
      </c>
      <c r="H515" s="22" t="s">
        <v>46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413573900</v>
      </c>
      <c r="P515" s="23">
        <v>413573900</v>
      </c>
      <c r="Q515" s="23">
        <v>0</v>
      </c>
    </row>
    <row r="516" spans="5:17" x14ac:dyDescent="0.2">
      <c r="E516" s="8">
        <f t="shared" si="7"/>
        <v>497</v>
      </c>
      <c r="F516" s="21" t="s">
        <v>862</v>
      </c>
      <c r="G516" s="21" t="s">
        <v>863</v>
      </c>
      <c r="H516" s="22"/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413573900</v>
      </c>
      <c r="P516" s="23">
        <v>413573900</v>
      </c>
      <c r="Q516" s="23">
        <v>0</v>
      </c>
    </row>
    <row r="517" spans="5:17" ht="25.5" x14ac:dyDescent="0.2">
      <c r="E517" s="8">
        <f t="shared" si="7"/>
        <v>498</v>
      </c>
      <c r="F517" s="21" t="s">
        <v>796</v>
      </c>
      <c r="G517" s="21" t="s">
        <v>797</v>
      </c>
      <c r="H517" s="22"/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413573900</v>
      </c>
      <c r="P517" s="23">
        <v>413573900</v>
      </c>
      <c r="Q517" s="23">
        <v>0</v>
      </c>
    </row>
    <row r="518" spans="5:17" x14ac:dyDescent="0.2">
      <c r="E518" s="8">
        <f t="shared" si="7"/>
        <v>499</v>
      </c>
      <c r="F518" s="21" t="s">
        <v>864</v>
      </c>
      <c r="G518" s="21"/>
      <c r="H518" s="22"/>
      <c r="I518" s="23">
        <v>5986143542.6000004</v>
      </c>
      <c r="J518" s="23">
        <v>1168494635.8199999</v>
      </c>
      <c r="K518" s="23">
        <v>4817648906.7799997</v>
      </c>
      <c r="L518" s="23">
        <v>5131000013.1000004</v>
      </c>
      <c r="M518" s="23">
        <v>373864322.04000002</v>
      </c>
      <c r="N518" s="23">
        <v>4757135691.0600004</v>
      </c>
      <c r="O518" s="23">
        <v>12080655862.82</v>
      </c>
      <c r="P518" s="23">
        <v>11185515983.5</v>
      </c>
      <c r="Q518" s="23">
        <v>895139879.32000005</v>
      </c>
    </row>
    <row r="519" spans="5:17" ht="25.5" x14ac:dyDescent="0.2">
      <c r="E519" s="8">
        <f t="shared" si="7"/>
        <v>500</v>
      </c>
      <c r="F519" s="21" t="s">
        <v>865</v>
      </c>
      <c r="G519" s="21" t="s">
        <v>866</v>
      </c>
      <c r="H519" s="22" t="s">
        <v>35</v>
      </c>
      <c r="I519" s="23">
        <v>1379613093.98</v>
      </c>
      <c r="J519" s="23">
        <v>1272707411.3599999</v>
      </c>
      <c r="K519" s="23">
        <v>106905682.62</v>
      </c>
      <c r="L519" s="23">
        <v>1956756120.5999999</v>
      </c>
      <c r="M519" s="23">
        <v>1793985728.0899999</v>
      </c>
      <c r="N519" s="23">
        <v>162770392.50999999</v>
      </c>
      <c r="O519" s="23">
        <v>2004710496.75</v>
      </c>
      <c r="P519" s="23">
        <v>1535318885.49</v>
      </c>
      <c r="Q519" s="23">
        <v>469391611.25999999</v>
      </c>
    </row>
    <row r="520" spans="5:17" ht="25.5" x14ac:dyDescent="0.2">
      <c r="E520" s="8">
        <f t="shared" si="7"/>
        <v>501</v>
      </c>
      <c r="F520" s="21" t="s">
        <v>867</v>
      </c>
      <c r="G520" s="21" t="s">
        <v>868</v>
      </c>
      <c r="H520" s="22"/>
      <c r="I520" s="23">
        <v>1379613093.98</v>
      </c>
      <c r="J520" s="23">
        <v>1272707411.3599999</v>
      </c>
      <c r="K520" s="23">
        <v>106905682.62</v>
      </c>
      <c r="L520" s="23">
        <v>1956756120.5999999</v>
      </c>
      <c r="M520" s="23">
        <v>1793985728.0899999</v>
      </c>
      <c r="N520" s="23">
        <v>162770392.50999999</v>
      </c>
      <c r="O520" s="23">
        <v>2004710496.75</v>
      </c>
      <c r="P520" s="23">
        <v>1535318885.49</v>
      </c>
      <c r="Q520" s="23">
        <v>469391611.25999999</v>
      </c>
    </row>
    <row r="521" spans="5:17" ht="25.5" x14ac:dyDescent="0.2">
      <c r="E521" s="8">
        <f t="shared" si="7"/>
        <v>502</v>
      </c>
      <c r="F521" s="21" t="s">
        <v>869</v>
      </c>
      <c r="G521" s="21" t="s">
        <v>870</v>
      </c>
      <c r="H521" s="22" t="s">
        <v>35</v>
      </c>
      <c r="I521" s="23">
        <v>265399.14</v>
      </c>
      <c r="J521" s="23">
        <v>262836.59000000003</v>
      </c>
      <c r="K521" s="23">
        <v>2562.5500000000002</v>
      </c>
      <c r="L521" s="23">
        <v>6699.86</v>
      </c>
      <c r="M521" s="23">
        <v>1353</v>
      </c>
      <c r="N521" s="23">
        <v>5346.86</v>
      </c>
      <c r="O521" s="23">
        <v>0</v>
      </c>
      <c r="P521" s="23">
        <v>0</v>
      </c>
      <c r="Q521" s="23">
        <v>0</v>
      </c>
    </row>
    <row r="522" spans="5:17" ht="25.5" x14ac:dyDescent="0.2">
      <c r="E522" s="8">
        <f t="shared" si="7"/>
        <v>503</v>
      </c>
      <c r="F522" s="21" t="s">
        <v>871</v>
      </c>
      <c r="G522" s="21" t="s">
        <v>872</v>
      </c>
      <c r="H522" s="22"/>
      <c r="I522" s="23">
        <v>265399.14</v>
      </c>
      <c r="J522" s="23">
        <v>262836.59000000003</v>
      </c>
      <c r="K522" s="23">
        <v>2562.5500000000002</v>
      </c>
      <c r="L522" s="23">
        <v>6699.86</v>
      </c>
      <c r="M522" s="23">
        <v>1353</v>
      </c>
      <c r="N522" s="23">
        <v>5346.86</v>
      </c>
      <c r="O522" s="23">
        <v>0</v>
      </c>
      <c r="P522" s="23">
        <v>0</v>
      </c>
      <c r="Q522" s="23">
        <v>0</v>
      </c>
    </row>
    <row r="523" spans="5:17" ht="51" x14ac:dyDescent="0.2">
      <c r="E523" s="8">
        <f t="shared" si="7"/>
        <v>504</v>
      </c>
      <c r="F523" s="21" t="s">
        <v>873</v>
      </c>
      <c r="G523" s="21" t="s">
        <v>874</v>
      </c>
      <c r="H523" s="22" t="s">
        <v>35</v>
      </c>
      <c r="I523" s="23">
        <v>9402181394.3400002</v>
      </c>
      <c r="J523" s="23">
        <v>258970283.84</v>
      </c>
      <c r="K523" s="23">
        <v>9143211110.5</v>
      </c>
      <c r="L523" s="23">
        <v>9402181394.2700005</v>
      </c>
      <c r="M523" s="23">
        <v>258970283.77000001</v>
      </c>
      <c r="N523" s="23">
        <v>9143211110.5</v>
      </c>
      <c r="O523" s="23">
        <v>0.06</v>
      </c>
      <c r="P523" s="23">
        <v>0.06</v>
      </c>
      <c r="Q523" s="23">
        <v>0</v>
      </c>
    </row>
    <row r="524" spans="5:17" ht="51" x14ac:dyDescent="0.2">
      <c r="E524" s="8">
        <f t="shared" si="7"/>
        <v>505</v>
      </c>
      <c r="F524" s="21" t="s">
        <v>875</v>
      </c>
      <c r="G524" s="21" t="s">
        <v>876</v>
      </c>
      <c r="H524" s="22"/>
      <c r="I524" s="23">
        <v>9402181394.3400002</v>
      </c>
      <c r="J524" s="23">
        <v>258970283.84</v>
      </c>
      <c r="K524" s="23">
        <v>9143211110.5</v>
      </c>
      <c r="L524" s="23">
        <v>9402181394.2700005</v>
      </c>
      <c r="M524" s="23">
        <v>258970283.77000001</v>
      </c>
      <c r="N524" s="23">
        <v>9143211110.5</v>
      </c>
      <c r="O524" s="23">
        <v>0.06</v>
      </c>
      <c r="P524" s="23">
        <v>0.06</v>
      </c>
      <c r="Q524" s="23">
        <v>0</v>
      </c>
    </row>
    <row r="525" spans="5:17" ht="38.25" x14ac:dyDescent="0.2">
      <c r="E525" s="8">
        <f t="shared" si="7"/>
        <v>506</v>
      </c>
      <c r="F525" s="21" t="s">
        <v>877</v>
      </c>
      <c r="G525" s="21" t="s">
        <v>878</v>
      </c>
      <c r="H525" s="22"/>
      <c r="I525" s="23">
        <v>10782059887.459999</v>
      </c>
      <c r="J525" s="23">
        <v>1531940531.79</v>
      </c>
      <c r="K525" s="23">
        <v>9250119355.6700001</v>
      </c>
      <c r="L525" s="23">
        <v>11358944214.73</v>
      </c>
      <c r="M525" s="23">
        <v>2052957364.8599999</v>
      </c>
      <c r="N525" s="23">
        <v>9305986849.8700008</v>
      </c>
      <c r="O525" s="23">
        <v>2004710496.8099999</v>
      </c>
      <c r="P525" s="23">
        <v>1535318885.55</v>
      </c>
      <c r="Q525" s="23">
        <v>469391611.25999999</v>
      </c>
    </row>
    <row r="526" spans="5:17" ht="25.5" x14ac:dyDescent="0.2">
      <c r="E526" s="8">
        <f t="shared" si="7"/>
        <v>507</v>
      </c>
      <c r="F526" s="21" t="s">
        <v>879</v>
      </c>
      <c r="G526" s="21"/>
      <c r="H526" s="22"/>
      <c r="I526" s="23">
        <v>10782059887.459999</v>
      </c>
      <c r="J526" s="23">
        <v>1531940531.79</v>
      </c>
      <c r="K526" s="23">
        <v>9250119355.6700001</v>
      </c>
      <c r="L526" s="23">
        <v>11358944214.73</v>
      </c>
      <c r="M526" s="23">
        <v>2052957364.8599999</v>
      </c>
      <c r="N526" s="23">
        <v>9305986849.8700008</v>
      </c>
      <c r="O526" s="23">
        <v>2004710496.8099999</v>
      </c>
      <c r="P526" s="23">
        <v>1535318885.55</v>
      </c>
      <c r="Q526" s="23">
        <v>469391611.25999999</v>
      </c>
    </row>
    <row r="527" spans="5:17" ht="25.5" x14ac:dyDescent="0.2">
      <c r="E527" s="8">
        <f t="shared" si="7"/>
        <v>508</v>
      </c>
      <c r="F527" s="21" t="s">
        <v>869</v>
      </c>
      <c r="G527" s="21" t="s">
        <v>870</v>
      </c>
      <c r="H527" s="22" t="s">
        <v>46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444424310.85000002</v>
      </c>
      <c r="P527" s="23">
        <v>444226033.31</v>
      </c>
      <c r="Q527" s="23">
        <v>198277.54</v>
      </c>
    </row>
    <row r="528" spans="5:17" ht="25.5" x14ac:dyDescent="0.2">
      <c r="E528" s="8">
        <f t="shared" si="7"/>
        <v>509</v>
      </c>
      <c r="F528" s="21" t="s">
        <v>871</v>
      </c>
      <c r="G528" s="21" t="s">
        <v>872</v>
      </c>
      <c r="H528" s="22"/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444424310.85000002</v>
      </c>
      <c r="P528" s="23">
        <v>444226033.31</v>
      </c>
      <c r="Q528" s="23">
        <v>198277.54</v>
      </c>
    </row>
    <row r="529" spans="5:17" ht="38.25" x14ac:dyDescent="0.2">
      <c r="E529" s="8">
        <f t="shared" si="7"/>
        <v>510</v>
      </c>
      <c r="F529" s="21" t="s">
        <v>877</v>
      </c>
      <c r="G529" s="21" t="s">
        <v>878</v>
      </c>
      <c r="H529" s="22"/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444424310.85000002</v>
      </c>
      <c r="P529" s="23">
        <v>444226033.31</v>
      </c>
      <c r="Q529" s="23">
        <v>198277.54</v>
      </c>
    </row>
    <row r="530" spans="5:17" ht="25.5" x14ac:dyDescent="0.2">
      <c r="E530" s="8">
        <f t="shared" si="7"/>
        <v>511</v>
      </c>
      <c r="F530" s="21" t="s">
        <v>880</v>
      </c>
      <c r="G530" s="21"/>
      <c r="H530" s="22"/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444424310.85000002</v>
      </c>
      <c r="P530" s="23">
        <v>444226033.31</v>
      </c>
      <c r="Q530" s="23">
        <v>198277.54</v>
      </c>
    </row>
    <row r="531" spans="5:17" x14ac:dyDescent="0.2">
      <c r="E531" s="8">
        <f t="shared" si="7"/>
        <v>512</v>
      </c>
      <c r="F531" s="21" t="s">
        <v>881</v>
      </c>
      <c r="G531" s="21"/>
      <c r="H531" s="22"/>
      <c r="I531" s="23">
        <v>16137471206.16</v>
      </c>
      <c r="J531" s="23">
        <v>2370859164.48</v>
      </c>
      <c r="K531" s="23">
        <v>13766612041.68</v>
      </c>
      <c r="L531" s="23">
        <v>16992614735.66</v>
      </c>
      <c r="M531" s="23">
        <v>3165489478.1900001</v>
      </c>
      <c r="N531" s="23">
        <v>13827125257.469999</v>
      </c>
      <c r="O531" s="23">
        <v>12525080173.67</v>
      </c>
      <c r="P531" s="23">
        <v>11629742016.870001</v>
      </c>
      <c r="Q531" s="23">
        <v>895338156.79999995</v>
      </c>
    </row>
    <row r="532" spans="5:17" x14ac:dyDescent="0.2">
      <c r="E532" s="8">
        <f t="shared" ref="E532" si="8">ROW($E532)-19</f>
        <v>513</v>
      </c>
      <c r="F532" s="21" t="s">
        <v>882</v>
      </c>
      <c r="G532" s="21"/>
      <c r="H532" s="22"/>
      <c r="I532" s="23">
        <v>5986143542.6000004</v>
      </c>
      <c r="J532" s="23">
        <v>1168494635.8199999</v>
      </c>
      <c r="K532" s="23">
        <v>4817648906.7799997</v>
      </c>
      <c r="L532" s="23">
        <v>5131000013.1000004</v>
      </c>
      <c r="M532" s="23">
        <v>373864322.04000002</v>
      </c>
      <c r="N532" s="23">
        <v>4757135691.0600004</v>
      </c>
      <c r="O532" s="23">
        <v>12525080173.67</v>
      </c>
      <c r="P532" s="23">
        <v>11629742016.809999</v>
      </c>
      <c r="Q532" s="23">
        <v>895338156.86000001</v>
      </c>
    </row>
    <row r="533" spans="5:17" x14ac:dyDescent="0.2"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5:17" x14ac:dyDescent="0.2"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5:17" x14ac:dyDescent="0.2"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5:17" ht="13.5" thickBot="1" x14ac:dyDescent="0.25">
      <c r="E536" s="12"/>
      <c r="F536" s="12"/>
      <c r="G536" s="12"/>
      <c r="H536" s="12"/>
      <c r="I536" s="12"/>
      <c r="J536" s="13">
        <f>ClDSOutBlOption_ExecDate</f>
        <v>44970</v>
      </c>
      <c r="K536" s="12"/>
      <c r="L536" s="12"/>
      <c r="M536" s="12"/>
      <c r="N536" s="28" t="str">
        <f>ClDSOutBlOption_SubscrExec</f>
        <v>Системный администратор</v>
      </c>
      <c r="O536" s="28"/>
      <c r="P536" s="12"/>
      <c r="Q536" s="12"/>
    </row>
    <row r="537" spans="5:17" x14ac:dyDescent="0.2">
      <c r="E537" s="12"/>
      <c r="F537" s="12"/>
      <c r="G537" s="12"/>
      <c r="H537" s="12"/>
      <c r="I537" s="12"/>
      <c r="J537" s="14" t="s">
        <v>19</v>
      </c>
      <c r="K537" s="12"/>
      <c r="L537" s="12"/>
      <c r="M537" s="12"/>
      <c r="N537" s="29" t="s">
        <v>20</v>
      </c>
      <c r="O537" s="29"/>
      <c r="P537" s="12"/>
      <c r="Q537" s="12"/>
    </row>
    <row r="538" spans="5:17" x14ac:dyDescent="0.2"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5:17" ht="13.5" thickBot="1" x14ac:dyDescent="0.25">
      <c r="E539" s="12"/>
      <c r="F539" s="12"/>
      <c r="G539" s="12"/>
      <c r="H539" s="12"/>
      <c r="I539" s="12"/>
      <c r="J539" s="12"/>
      <c r="K539" s="12"/>
      <c r="L539" s="12"/>
      <c r="M539" s="12"/>
      <c r="N539" s="30">
        <f>ClDSOutBlOption_SubscrContr</f>
        <v>0</v>
      </c>
      <c r="O539" s="30"/>
      <c r="P539" s="12"/>
      <c r="Q539" s="12"/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27" t="str">
        <f>ClDSOutBlOption_SubscrContrJob</f>
        <v>Головний бухгалтер</v>
      </c>
      <c r="O540" s="27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9"/>
      <c r="Q541" s="12"/>
    </row>
    <row r="542" spans="5:17" ht="13.5" thickBot="1" x14ac:dyDescent="0.25">
      <c r="E542" s="12"/>
      <c r="F542" s="12"/>
      <c r="G542" s="12"/>
      <c r="H542" s="12"/>
      <c r="I542" s="12"/>
      <c r="J542" s="12"/>
      <c r="K542" s="12"/>
      <c r="L542" s="12"/>
      <c r="M542" s="12"/>
      <c r="N542" s="30">
        <f>ClDSOutBlOption_SubscrHead</f>
        <v>0</v>
      </c>
      <c r="O542" s="30"/>
      <c r="P542" s="12"/>
      <c r="Q542" s="12"/>
    </row>
    <row r="543" spans="5:17" x14ac:dyDescent="0.2">
      <c r="E543" s="12"/>
      <c r="F543" s="12"/>
      <c r="G543" s="12"/>
      <c r="H543" s="12"/>
      <c r="I543" s="12"/>
      <c r="J543" s="12"/>
      <c r="K543" s="12"/>
      <c r="L543" s="12"/>
      <c r="M543" s="12"/>
      <c r="N543" s="27" t="str">
        <f>ClDSOutBlOption_SubscrHeadJob</f>
        <v>Заступник Голови Правлiння</v>
      </c>
      <c r="O543" s="27"/>
      <c r="P543" s="12"/>
      <c r="Q54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43:O543"/>
    <mergeCell ref="N536:O536"/>
    <mergeCell ref="N537:O537"/>
    <mergeCell ref="N539:O539"/>
    <mergeCell ref="N540:O540"/>
    <mergeCell ref="N542:O542"/>
  </mergeCells>
  <conditionalFormatting sqref="I20:Q532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2023-02-17T08:50:07Z</dcterms:modified>
</cp:coreProperties>
</file>