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Лист1!$A$15:$CI$37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<sst xmlns="http://schemas.openxmlformats.org/spreadsheetml/2006/main" count="166" uniqueCount="64">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</sst>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46143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46143</v>
      </c>
    </row>
    <row r="5" spans="1:18" ht="14.45" x14ac:dyDescent="0.3">
      <c r="A5" t="s">
        <v>62</v>
      </c>
      <c r="B5">
        <v>459</v>
      </c>
      <c r="C5" s="22">
        <v>46142</v>
      </c>
      <c r="D5">
        <v>380526</v>
      </c>
      <c r="E5">
        <v>1</v>
      </c>
      <c r="F5">
        <v>1</v>
      </c>
      <c r="G5">
        <v>0</v>
      </c>
      <c r="H5">
        <v>137338000000</v>
      </c>
    </row>
    <row r="6" spans="1:18" ht="14.45" x14ac:dyDescent="0.3">
      <c r="A6" t="s">
        <v>63</v>
      </c>
      <c r="B6" s="22">
        <v>46146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t="14.45" hidden="1" x14ac:dyDescent="0.3">
      <c r="D1" s="4"/>
      <c r="E1" s="4">
        <f>_xlfn.SINGLE(ClDSOutBlOption_ReportDate)</f>
        <v>46143</v>
      </c>
      <c r="F1" s="4" t="str">
        <f>MID("00",1,2-LEN(DAY(E1)))&amp;DAY(E1)&amp;"."&amp;MID("00",1,2-LEN(MONTH(E1)))&amp;MONTH(E1)&amp;"."&amp;YEAR(E1)</f>
        <v>01.05.2026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t="14.45" hidden="1" x14ac:dyDescent="0.3">
      <c r="D2" s="4"/>
      <c r="E2" s="4">
        <f>_xlfn.SINGLE(ClDSOutBlOption_ExecDate)</f>
        <v>46143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t="14.45" hidden="1" x14ac:dyDescent="0.3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t="14.45" hidden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ht="14.45" x14ac:dyDescent="0.3">
      <c r="C6" s="4"/>
      <c r="D6" s="4"/>
      <c r="E6" s="5" t="str">
        <f xml:space="preserve"> "станом на " &amp; F1 &amp; " року"</f>
        <v>станом на 01.05.2026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ht="14.45" x14ac:dyDescent="0.3">
      <c r="D7" s="4"/>
      <c r="CF7" s="4"/>
      <c r="CG7" s="4"/>
      <c r="CH7" s="4"/>
      <c r="CI7" s="4"/>
    </row>
    <row r="8" spans="1:87" s="3" customFormat="1" ht="14.45" x14ac:dyDescent="0.3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3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3">
      <c r="A15" s="4"/>
      <c r="B15" s="2">
        <v>46112</v>
      </c>
      <c r="C15" s="1" t="s">
        <v>60</v>
      </c>
      <c r="D15" s="2">
        <v>46113</v>
      </c>
      <c r="E15" s="15">
        <f t="shared" ref="E15:E37" si="0">IF(C15="1",$F$1,D15)</f>
        <v>46113</v>
      </c>
      <c r="F15" s="20">
        <v>416902635.68000001</v>
      </c>
      <c r="G15" s="20">
        <v>223056392.78</v>
      </c>
      <c r="H15" s="20">
        <v>621034056.53999996</v>
      </c>
      <c r="I15" s="20"/>
      <c r="J15" s="20">
        <v>6199009568.9499998</v>
      </c>
      <c r="K15" s="20">
        <v>503699788.19999999</v>
      </c>
      <c r="L15" s="20"/>
      <c r="M15" s="20">
        <v>0</v>
      </c>
      <c r="N15" s="20">
        <v>2450000000</v>
      </c>
      <c r="O15" s="20">
        <v>0</v>
      </c>
      <c r="P15" s="20"/>
      <c r="Q15" s="20"/>
      <c r="R15" s="20"/>
      <c r="S15" s="20"/>
      <c r="T15" s="20"/>
      <c r="U15" s="20"/>
      <c r="V15" s="20"/>
      <c r="W15" s="20"/>
      <c r="X15" s="20">
        <v>2105666585.9400001</v>
      </c>
      <c r="Y15" s="20">
        <v>0</v>
      </c>
      <c r="Z15" s="20">
        <v>7581279675.2299995</v>
      </c>
      <c r="AA15" s="20">
        <v>223056392.78</v>
      </c>
      <c r="AB15" s="20">
        <v>215094517.56999999</v>
      </c>
      <c r="AC15" s="20">
        <v>74780628.469999999</v>
      </c>
      <c r="AD15" s="20">
        <v>2997151442.9899998</v>
      </c>
      <c r="AE15" s="20">
        <v>170010689.62</v>
      </c>
      <c r="AF15" s="20"/>
      <c r="AG15" s="20"/>
      <c r="AH15" s="20"/>
      <c r="AI15" s="20"/>
      <c r="AJ15" s="20">
        <v>165000105.09999999</v>
      </c>
      <c r="AK15" s="20">
        <v>68640255.370000005</v>
      </c>
      <c r="AL15" s="20"/>
      <c r="AM15" s="20"/>
      <c r="AN15" s="20"/>
      <c r="AO15" s="20"/>
      <c r="AP15" s="20"/>
      <c r="AQ15" s="20"/>
      <c r="AR15" s="20">
        <v>870066.69</v>
      </c>
      <c r="AS15" s="20">
        <v>797046.06</v>
      </c>
      <c r="AT15" s="20"/>
      <c r="AU15" s="20"/>
      <c r="AV15" s="20">
        <v>132986043.95999999</v>
      </c>
      <c r="AW15" s="20">
        <v>10562986.050000001</v>
      </c>
      <c r="AX15" s="20">
        <v>25042399.359999999</v>
      </c>
      <c r="AY15" s="20">
        <v>21548267.949999999</v>
      </c>
      <c r="AZ15" s="20"/>
      <c r="BA15" s="20"/>
      <c r="BB15" s="20">
        <v>95991335.170000002</v>
      </c>
      <c r="BC15" s="20">
        <v>84917087.540000007</v>
      </c>
      <c r="BD15" s="20"/>
      <c r="BE15" s="20"/>
      <c r="BF15" s="20"/>
      <c r="BG15" s="20"/>
      <c r="BH15" s="20"/>
      <c r="BI15" s="20"/>
      <c r="BJ15" s="20">
        <v>3154042132.02</v>
      </c>
      <c r="BK15" s="20">
        <v>430083230.62</v>
      </c>
      <c r="BL15" s="20">
        <v>16843386.289999999</v>
      </c>
      <c r="BM15" s="20"/>
      <c r="BN15" s="20">
        <v>31463012.210000001</v>
      </c>
      <c r="BO15" s="20"/>
      <c r="BP15" s="20"/>
      <c r="BQ15" s="20"/>
      <c r="BR15" s="20"/>
      <c r="BS15" s="20"/>
      <c r="BT15" s="20">
        <v>851444394.85000002</v>
      </c>
      <c r="BU15" s="20">
        <v>829769361.45000005</v>
      </c>
      <c r="BV15" s="20">
        <v>359468679.19999999</v>
      </c>
      <c r="BW15" s="20">
        <v>7449.61</v>
      </c>
      <c r="BX15" s="20"/>
      <c r="BY15" s="20"/>
      <c r="BZ15" s="20"/>
      <c r="CA15" s="20"/>
      <c r="CB15" s="20">
        <v>39960141.299999997</v>
      </c>
      <c r="CC15" s="20">
        <v>2554511.7799999998</v>
      </c>
      <c r="CD15" s="20">
        <v>1299179613.8499999</v>
      </c>
      <c r="CE15" s="20">
        <v>832331322.84000003</v>
      </c>
      <c r="CF15" s="20">
        <v>1854862518.1700001</v>
      </c>
      <c r="CG15" s="20">
        <v>107520807.65000001</v>
      </c>
      <c r="CH15" s="19">
        <v>408.72460000000001</v>
      </c>
      <c r="CI15" s="19">
        <v>207.45419999999999</v>
      </c>
    </row>
    <row r="16" spans="1:87" ht="14.45" customHeight="1" x14ac:dyDescent="0.3">
      <c r="A16" s="4"/>
      <c r="B16" s="2">
        <v>46113</v>
      </c>
      <c r="C16" s="1" t="s">
        <v>60</v>
      </c>
      <c r="D16" s="2">
        <v>46114</v>
      </c>
      <c r="E16" s="15">
        <f t="shared" si="0"/>
        <v>46114</v>
      </c>
      <c r="F16" s="20">
        <v>398638464.62</v>
      </c>
      <c r="G16" s="20">
        <v>226021542.72</v>
      </c>
      <c r="H16" s="20">
        <v>659343909.90999997</v>
      </c>
      <c r="I16" s="20"/>
      <c r="J16" s="20">
        <v>6124430471.1499996</v>
      </c>
      <c r="K16" s="20">
        <v>505120690.39999998</v>
      </c>
      <c r="L16" s="20"/>
      <c r="M16" s="20">
        <v>0</v>
      </c>
      <c r="N16" s="20">
        <v>2424000000</v>
      </c>
      <c r="O16" s="20">
        <v>0</v>
      </c>
      <c r="P16" s="20"/>
      <c r="Q16" s="20"/>
      <c r="R16" s="20"/>
      <c r="S16" s="20"/>
      <c r="T16" s="20"/>
      <c r="U16" s="20"/>
      <c r="V16" s="20"/>
      <c r="W16" s="20"/>
      <c r="X16" s="20">
        <v>2105666585.9400001</v>
      </c>
      <c r="Y16" s="20">
        <v>0</v>
      </c>
      <c r="Z16" s="20">
        <v>7500746259.7399998</v>
      </c>
      <c r="AA16" s="20">
        <v>226021542.72</v>
      </c>
      <c r="AB16" s="20">
        <v>203933524.28999999</v>
      </c>
      <c r="AC16" s="20">
        <v>75559937.129999995</v>
      </c>
      <c r="AD16" s="20">
        <v>2947306349.1900001</v>
      </c>
      <c r="AE16" s="20">
        <v>163497902.41</v>
      </c>
      <c r="AF16" s="20"/>
      <c r="AG16" s="20"/>
      <c r="AH16" s="20"/>
      <c r="AI16" s="20"/>
      <c r="AJ16" s="20">
        <v>162110533.63</v>
      </c>
      <c r="AK16" s="20">
        <v>67821744.560000002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129575657.05</v>
      </c>
      <c r="AW16" s="20">
        <v>10485893.65</v>
      </c>
      <c r="AX16" s="20">
        <v>28692322.199999999</v>
      </c>
      <c r="AY16" s="20">
        <v>25640459.629999999</v>
      </c>
      <c r="AZ16" s="20">
        <v>148227.53</v>
      </c>
      <c r="BA16" s="20"/>
      <c r="BB16" s="20">
        <v>50422216.43</v>
      </c>
      <c r="BC16" s="20">
        <v>43336693.530000001</v>
      </c>
      <c r="BD16" s="20"/>
      <c r="BE16" s="20"/>
      <c r="BF16" s="20"/>
      <c r="BG16" s="20"/>
      <c r="BH16" s="20"/>
      <c r="BI16" s="20"/>
      <c r="BJ16" s="20">
        <v>3042111578.6700001</v>
      </c>
      <c r="BK16" s="20">
        <v>385165630.83999997</v>
      </c>
      <c r="BL16" s="20">
        <v>15321182.92</v>
      </c>
      <c r="BM16" s="20"/>
      <c r="BN16" s="20">
        <v>31755588.77</v>
      </c>
      <c r="BO16" s="20"/>
      <c r="BP16" s="20"/>
      <c r="BQ16" s="20"/>
      <c r="BR16" s="20"/>
      <c r="BS16" s="20"/>
      <c r="BT16" s="20">
        <v>637739799.24000001</v>
      </c>
      <c r="BU16" s="20">
        <v>616485874.19000006</v>
      </c>
      <c r="BV16" s="20">
        <v>311246534.56</v>
      </c>
      <c r="BW16" s="20">
        <v>7470.37</v>
      </c>
      <c r="BX16" s="20"/>
      <c r="BY16" s="20"/>
      <c r="BZ16" s="20">
        <v>175670000</v>
      </c>
      <c r="CA16" s="20">
        <v>175670000</v>
      </c>
      <c r="CB16" s="20">
        <v>40449781.729999997</v>
      </c>
      <c r="CC16" s="20">
        <v>3510665.03</v>
      </c>
      <c r="CD16" s="20">
        <v>1212182887.22</v>
      </c>
      <c r="CE16" s="20">
        <v>795674009.59000003</v>
      </c>
      <c r="CF16" s="20">
        <v>1829928691.45</v>
      </c>
      <c r="CG16" s="20">
        <v>96291407.709999993</v>
      </c>
      <c r="CH16" s="19">
        <v>409.89280000000002</v>
      </c>
      <c r="CI16" s="19">
        <v>234.72659999999999</v>
      </c>
    </row>
    <row r="17" spans="1:87" ht="14.45" customHeight="1" x14ac:dyDescent="0.3">
      <c r="A17" s="4"/>
      <c r="B17" s="2">
        <v>46114</v>
      </c>
      <c r="C17" s="1" t="s">
        <v>60</v>
      </c>
      <c r="D17" s="2">
        <v>46115</v>
      </c>
      <c r="E17" s="15">
        <f t="shared" si="0"/>
        <v>46115</v>
      </c>
      <c r="F17" s="20">
        <v>394481233.76999998</v>
      </c>
      <c r="G17" s="20">
        <v>225409666.87</v>
      </c>
      <c r="H17" s="20">
        <v>686020381.85000002</v>
      </c>
      <c r="I17" s="20"/>
      <c r="J17" s="20">
        <v>5697087556.75</v>
      </c>
      <c r="K17" s="20">
        <v>507877776</v>
      </c>
      <c r="L17" s="20"/>
      <c r="M17" s="20">
        <v>0</v>
      </c>
      <c r="N17" s="20">
        <v>2800000000</v>
      </c>
      <c r="O17" s="20">
        <v>0</v>
      </c>
      <c r="P17" s="20"/>
      <c r="Q17" s="20"/>
      <c r="R17" s="20"/>
      <c r="S17" s="20"/>
      <c r="T17" s="20"/>
      <c r="U17" s="20"/>
      <c r="V17" s="20"/>
      <c r="W17" s="20"/>
      <c r="X17" s="20">
        <v>2105666585.9400001</v>
      </c>
      <c r="Y17" s="20">
        <v>0</v>
      </c>
      <c r="Z17" s="20">
        <v>7471922586.4300003</v>
      </c>
      <c r="AA17" s="20">
        <v>225409666.87</v>
      </c>
      <c r="AB17" s="20">
        <v>200042247.18000001</v>
      </c>
      <c r="AC17" s="20">
        <v>75812360.959999993</v>
      </c>
      <c r="AD17" s="20">
        <v>2946530325.48</v>
      </c>
      <c r="AE17" s="20">
        <v>170200631.31999999</v>
      </c>
      <c r="AF17" s="20"/>
      <c r="AG17" s="20"/>
      <c r="AH17" s="20"/>
      <c r="AI17" s="20"/>
      <c r="AJ17" s="20">
        <v>170918748.93000001</v>
      </c>
      <c r="AK17" s="20">
        <v>68014913.950000003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125284280.64</v>
      </c>
      <c r="AW17" s="20">
        <v>10469406.859999999</v>
      </c>
      <c r="AX17" s="20">
        <v>69464963.780000001</v>
      </c>
      <c r="AY17" s="20">
        <v>64848294.979999997</v>
      </c>
      <c r="AZ17" s="20"/>
      <c r="BA17" s="20"/>
      <c r="BB17" s="20">
        <v>59392619.229999997</v>
      </c>
      <c r="BC17" s="20">
        <v>50770333.229999997</v>
      </c>
      <c r="BD17" s="20"/>
      <c r="BE17" s="20"/>
      <c r="BF17" s="20"/>
      <c r="BG17" s="20"/>
      <c r="BH17" s="20"/>
      <c r="BI17" s="20"/>
      <c r="BJ17" s="20">
        <v>3086372136.5100002</v>
      </c>
      <c r="BK17" s="20">
        <v>438643144.14999998</v>
      </c>
      <c r="BL17" s="20">
        <v>13779078.85</v>
      </c>
      <c r="BM17" s="20"/>
      <c r="BN17" s="20">
        <v>27287482.41</v>
      </c>
      <c r="BO17" s="20"/>
      <c r="BP17" s="20"/>
      <c r="BQ17" s="20"/>
      <c r="BR17" s="20"/>
      <c r="BS17" s="20"/>
      <c r="BT17" s="20">
        <v>718728543.10000002</v>
      </c>
      <c r="BU17" s="20">
        <v>697299901.66999996</v>
      </c>
      <c r="BV17" s="20">
        <v>297338983.89999998</v>
      </c>
      <c r="BW17" s="20">
        <v>7447.11</v>
      </c>
      <c r="BX17" s="20"/>
      <c r="BY17" s="20"/>
      <c r="BZ17" s="20">
        <v>175277833.66</v>
      </c>
      <c r="CA17" s="20">
        <v>175123200</v>
      </c>
      <c r="CB17" s="20">
        <v>38435561.890000001</v>
      </c>
      <c r="CC17" s="20">
        <v>4383329.26</v>
      </c>
      <c r="CD17" s="20">
        <v>1270847483.8099999</v>
      </c>
      <c r="CE17" s="20">
        <v>876813878.03999996</v>
      </c>
      <c r="CF17" s="20">
        <v>1815524652.7</v>
      </c>
      <c r="CG17" s="20">
        <v>109660786.04000001</v>
      </c>
      <c r="CH17" s="19">
        <v>411.55720000000002</v>
      </c>
      <c r="CI17" s="19">
        <v>205.55179999999999</v>
      </c>
    </row>
    <row r="18" spans="1:87" ht="14.45" customHeight="1" x14ac:dyDescent="0.3">
      <c r="A18" s="4"/>
      <c r="B18" s="2">
        <v>46115</v>
      </c>
      <c r="C18" s="1" t="s">
        <v>60</v>
      </c>
      <c r="D18" s="2">
        <v>46116</v>
      </c>
      <c r="E18" s="15">
        <f t="shared" si="0"/>
        <v>46116</v>
      </c>
      <c r="F18" s="20">
        <v>367882865.95999998</v>
      </c>
      <c r="G18" s="20">
        <v>222841900.56</v>
      </c>
      <c r="H18" s="20">
        <v>771643426.83000004</v>
      </c>
      <c r="I18" s="20"/>
      <c r="J18" s="20">
        <v>5771025058.9499998</v>
      </c>
      <c r="K18" s="20">
        <v>504932278.19999999</v>
      </c>
      <c r="L18" s="20"/>
      <c r="M18" s="20">
        <v>0</v>
      </c>
      <c r="N18" s="20">
        <v>2424000000</v>
      </c>
      <c r="O18" s="20">
        <v>0</v>
      </c>
      <c r="P18" s="20"/>
      <c r="Q18" s="20"/>
      <c r="R18" s="20"/>
      <c r="S18" s="20"/>
      <c r="T18" s="20"/>
      <c r="U18" s="20"/>
      <c r="V18" s="20"/>
      <c r="W18" s="20"/>
      <c r="X18" s="20">
        <v>2105666585.9400001</v>
      </c>
      <c r="Y18" s="20">
        <v>0</v>
      </c>
      <c r="Z18" s="20">
        <v>7228884765.8000002</v>
      </c>
      <c r="AA18" s="20">
        <v>222841900.56</v>
      </c>
      <c r="AB18" s="20">
        <v>197959213.22999999</v>
      </c>
      <c r="AC18" s="20">
        <v>74945146.230000004</v>
      </c>
      <c r="AD18" s="20">
        <v>2854201165.9499998</v>
      </c>
      <c r="AE18" s="20">
        <v>163403239.80000001</v>
      </c>
      <c r="AF18" s="20"/>
      <c r="AG18" s="20"/>
      <c r="AH18" s="20"/>
      <c r="AI18" s="20"/>
      <c r="AJ18" s="20">
        <v>167972706.00999999</v>
      </c>
      <c r="AK18" s="20">
        <v>67755664.680000007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122328096.69</v>
      </c>
      <c r="AW18" s="20">
        <v>10464998.300000001</v>
      </c>
      <c r="AX18" s="20">
        <v>53850059.43</v>
      </c>
      <c r="AY18" s="20">
        <v>49931378.969999999</v>
      </c>
      <c r="AZ18" s="20">
        <v>32160</v>
      </c>
      <c r="BA18" s="20"/>
      <c r="BB18" s="20">
        <v>47829082.609999999</v>
      </c>
      <c r="BC18" s="20">
        <v>37317513.590000004</v>
      </c>
      <c r="BD18" s="20"/>
      <c r="BE18" s="20"/>
      <c r="BF18" s="20"/>
      <c r="BG18" s="20"/>
      <c r="BH18" s="20"/>
      <c r="BI18" s="20"/>
      <c r="BJ18" s="20">
        <v>2955718283.2800002</v>
      </c>
      <c r="BK18" s="20">
        <v>399539892.50999999</v>
      </c>
      <c r="BL18" s="20">
        <v>12623620.34</v>
      </c>
      <c r="BM18" s="20"/>
      <c r="BN18" s="20">
        <v>26437123.550000001</v>
      </c>
      <c r="BO18" s="20"/>
      <c r="BP18" s="20"/>
      <c r="BQ18" s="20"/>
      <c r="BR18" s="20"/>
      <c r="BS18" s="20"/>
      <c r="BT18" s="20">
        <v>683529394.03999996</v>
      </c>
      <c r="BU18" s="20">
        <v>635589161.50999999</v>
      </c>
      <c r="BV18" s="20">
        <v>297446427.45999998</v>
      </c>
      <c r="BW18" s="20">
        <v>7452.83</v>
      </c>
      <c r="BX18" s="20"/>
      <c r="BY18" s="20"/>
      <c r="BZ18" s="20">
        <v>175279040</v>
      </c>
      <c r="CA18" s="20">
        <v>175257600</v>
      </c>
      <c r="CB18" s="20">
        <v>37189101.229999997</v>
      </c>
      <c r="CC18" s="20">
        <v>948957.74</v>
      </c>
      <c r="CD18" s="20">
        <v>1232504706.6199999</v>
      </c>
      <c r="CE18" s="20">
        <v>811803172.08000004</v>
      </c>
      <c r="CF18" s="20">
        <v>1723213576.6600001</v>
      </c>
      <c r="CG18" s="20">
        <v>99884973.129999995</v>
      </c>
      <c r="CH18" s="19">
        <v>419.50020000000001</v>
      </c>
      <c r="CI18" s="19">
        <v>223.0985</v>
      </c>
    </row>
    <row r="19" spans="1:87" ht="14.45" customHeight="1" x14ac:dyDescent="0.3">
      <c r="A19" s="4"/>
      <c r="B19" s="2">
        <v>46118</v>
      </c>
      <c r="C19" s="1" t="s">
        <v>60</v>
      </c>
      <c r="D19" s="2">
        <v>46119</v>
      </c>
      <c r="E19" s="15">
        <f t="shared" si="0"/>
        <v>46119</v>
      </c>
      <c r="F19" s="20">
        <v>342371492.50999999</v>
      </c>
      <c r="G19" s="20">
        <v>192982425.61000001</v>
      </c>
      <c r="H19" s="20">
        <v>888412111.85000002</v>
      </c>
      <c r="I19" s="20"/>
      <c r="J19" s="20">
        <v>6333048636.3500004</v>
      </c>
      <c r="K19" s="20">
        <v>503419150.60000002</v>
      </c>
      <c r="L19" s="20"/>
      <c r="M19" s="20">
        <v>0</v>
      </c>
      <c r="N19" s="20">
        <v>1650000000</v>
      </c>
      <c r="O19" s="20">
        <v>0</v>
      </c>
      <c r="P19" s="20"/>
      <c r="Q19" s="20"/>
      <c r="R19" s="20"/>
      <c r="S19" s="20"/>
      <c r="T19" s="20"/>
      <c r="U19" s="20"/>
      <c r="V19" s="20"/>
      <c r="W19" s="20"/>
      <c r="X19" s="20">
        <v>2105666585.9400001</v>
      </c>
      <c r="Y19" s="20">
        <v>0</v>
      </c>
      <c r="Z19" s="20">
        <v>7108165654.7700005</v>
      </c>
      <c r="AA19" s="20">
        <v>192982425.61000001</v>
      </c>
      <c r="AB19" s="20">
        <v>197824983.49000001</v>
      </c>
      <c r="AC19" s="20">
        <v>75889601.829999998</v>
      </c>
      <c r="AD19" s="20">
        <v>2861077932.3000002</v>
      </c>
      <c r="AE19" s="20">
        <v>163362061.61000001</v>
      </c>
      <c r="AF19" s="20"/>
      <c r="AG19" s="20"/>
      <c r="AH19" s="20">
        <v>75232.02</v>
      </c>
      <c r="AI19" s="20"/>
      <c r="AJ19" s="20">
        <v>161601928.68000001</v>
      </c>
      <c r="AK19" s="20">
        <v>67539358.989999995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123041931.09</v>
      </c>
      <c r="AW19" s="20">
        <v>8787909.1699999999</v>
      </c>
      <c r="AX19" s="20">
        <v>26699246.09</v>
      </c>
      <c r="AY19" s="20">
        <v>22344624.289999999</v>
      </c>
      <c r="AZ19" s="20">
        <v>56737.5</v>
      </c>
      <c r="BA19" s="20"/>
      <c r="BB19" s="20">
        <v>64085130.799999997</v>
      </c>
      <c r="BC19" s="20">
        <v>55171441.969999999</v>
      </c>
      <c r="BD19" s="20"/>
      <c r="BE19" s="20"/>
      <c r="BF19" s="20"/>
      <c r="BG19" s="20"/>
      <c r="BH19" s="20"/>
      <c r="BI19" s="20"/>
      <c r="BJ19" s="20">
        <v>2964613008.0700002</v>
      </c>
      <c r="BK19" s="20">
        <v>391925035.54000002</v>
      </c>
      <c r="BL19" s="20">
        <v>11943813.550000001</v>
      </c>
      <c r="BM19" s="20"/>
      <c r="BN19" s="20">
        <v>24834789.829999998</v>
      </c>
      <c r="BO19" s="20"/>
      <c r="BP19" s="20"/>
      <c r="BQ19" s="20"/>
      <c r="BR19" s="20"/>
      <c r="BS19" s="20"/>
      <c r="BT19" s="20">
        <v>764006390.13999999</v>
      </c>
      <c r="BU19" s="20">
        <v>737623154.84000003</v>
      </c>
      <c r="BV19" s="20">
        <v>266718471.78</v>
      </c>
      <c r="BW19" s="20">
        <v>7425.7</v>
      </c>
      <c r="BX19" s="20"/>
      <c r="BY19" s="20"/>
      <c r="BZ19" s="20">
        <v>174480800</v>
      </c>
      <c r="CA19" s="20">
        <v>87309800</v>
      </c>
      <c r="CB19" s="20">
        <v>29634124.859999999</v>
      </c>
      <c r="CC19" s="20">
        <v>503391.82</v>
      </c>
      <c r="CD19" s="20">
        <v>1271618390.1600001</v>
      </c>
      <c r="CE19" s="20">
        <v>825443772.36000001</v>
      </c>
      <c r="CF19" s="20">
        <v>1692994617.9100001</v>
      </c>
      <c r="CG19" s="20">
        <v>97981258.879999995</v>
      </c>
      <c r="CH19" s="19">
        <v>419.85750000000002</v>
      </c>
      <c r="CI19" s="19">
        <v>196.95849999999999</v>
      </c>
    </row>
    <row r="20" spans="1:87" ht="14.45" customHeight="1" x14ac:dyDescent="0.3">
      <c r="A20" s="4"/>
      <c r="B20" s="2">
        <v>46119</v>
      </c>
      <c r="C20" s="1" t="s">
        <v>60</v>
      </c>
      <c r="D20" s="2">
        <v>46120</v>
      </c>
      <c r="E20" s="15">
        <f t="shared" si="0"/>
        <v>46120</v>
      </c>
      <c r="F20" s="20">
        <v>370361754.64999998</v>
      </c>
      <c r="G20" s="20">
        <v>198165149.25</v>
      </c>
      <c r="H20" s="20">
        <v>1050234668.15</v>
      </c>
      <c r="I20" s="20"/>
      <c r="J20" s="20">
        <v>6105125207.3500004</v>
      </c>
      <c r="K20" s="20">
        <v>498315721.60000002</v>
      </c>
      <c r="L20" s="20"/>
      <c r="M20" s="20">
        <v>0</v>
      </c>
      <c r="N20" s="20">
        <v>1800000000</v>
      </c>
      <c r="O20" s="20">
        <v>0</v>
      </c>
      <c r="P20" s="20"/>
      <c r="Q20" s="20"/>
      <c r="R20" s="20"/>
      <c r="S20" s="20"/>
      <c r="T20" s="20"/>
      <c r="U20" s="20"/>
      <c r="V20" s="20"/>
      <c r="W20" s="20"/>
      <c r="X20" s="20">
        <v>2105666585.9400001</v>
      </c>
      <c r="Y20" s="20">
        <v>0</v>
      </c>
      <c r="Z20" s="20">
        <v>7220055044.21</v>
      </c>
      <c r="AA20" s="20">
        <v>198165149.25</v>
      </c>
      <c r="AB20" s="20">
        <v>199804002.05000001</v>
      </c>
      <c r="AC20" s="20">
        <v>75737800.939999998</v>
      </c>
      <c r="AD20" s="20">
        <v>2882200262.1300001</v>
      </c>
      <c r="AE20" s="20">
        <v>164251013.91</v>
      </c>
      <c r="AF20" s="20"/>
      <c r="AG20" s="20"/>
      <c r="AH20" s="20">
        <v>826500</v>
      </c>
      <c r="AI20" s="20"/>
      <c r="AJ20" s="20">
        <v>156251427.44999999</v>
      </c>
      <c r="AK20" s="20">
        <v>67498932.129999995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123433205.31</v>
      </c>
      <c r="AW20" s="20">
        <v>8776080.6799999997</v>
      </c>
      <c r="AX20" s="20">
        <v>30878568.489999998</v>
      </c>
      <c r="AY20" s="20">
        <v>25453637.460000001</v>
      </c>
      <c r="AZ20" s="20">
        <v>26168.76</v>
      </c>
      <c r="BA20" s="20"/>
      <c r="BB20" s="20">
        <v>90669852.680000007</v>
      </c>
      <c r="BC20" s="20">
        <v>82847075.909999996</v>
      </c>
      <c r="BD20" s="20"/>
      <c r="BE20" s="20"/>
      <c r="BF20" s="20"/>
      <c r="BG20" s="20"/>
      <c r="BH20" s="20"/>
      <c r="BI20" s="20"/>
      <c r="BJ20" s="20">
        <v>3015041797.23</v>
      </c>
      <c r="BK20" s="20">
        <v>423396502.97000003</v>
      </c>
      <c r="BL20" s="20">
        <v>10881706.99</v>
      </c>
      <c r="BM20" s="20"/>
      <c r="BN20" s="20">
        <v>21545041.879999999</v>
      </c>
      <c r="BO20" s="20"/>
      <c r="BP20" s="20"/>
      <c r="BQ20" s="20"/>
      <c r="BR20" s="20"/>
      <c r="BS20" s="20"/>
      <c r="BT20" s="20">
        <v>688431719.61000001</v>
      </c>
      <c r="BU20" s="20">
        <v>668515836.51999998</v>
      </c>
      <c r="BV20" s="20">
        <v>262694571.56</v>
      </c>
      <c r="BW20" s="20">
        <v>4288422.24</v>
      </c>
      <c r="BX20" s="20"/>
      <c r="BY20" s="20"/>
      <c r="BZ20" s="20">
        <v>174332400</v>
      </c>
      <c r="CA20" s="20">
        <v>174332400</v>
      </c>
      <c r="CB20" s="20">
        <v>43273328.289999999</v>
      </c>
      <c r="CC20" s="20">
        <v>9677320.9000000004</v>
      </c>
      <c r="CD20" s="20">
        <v>1201158768.3299999</v>
      </c>
      <c r="CE20" s="20">
        <v>856813979.65999997</v>
      </c>
      <c r="CF20" s="20">
        <v>1813883028.9000001</v>
      </c>
      <c r="CG20" s="20">
        <v>105849125.73999999</v>
      </c>
      <c r="CH20" s="19">
        <v>398.04410000000001</v>
      </c>
      <c r="CI20" s="19">
        <v>187.21469999999999</v>
      </c>
    </row>
    <row r="21" spans="1:87" ht="14.45" customHeight="1" x14ac:dyDescent="0.3">
      <c r="A21" s="4"/>
      <c r="B21" s="2">
        <v>46120</v>
      </c>
      <c r="C21" s="1" t="s">
        <v>60</v>
      </c>
      <c r="D21" s="2">
        <v>46121</v>
      </c>
      <c r="E21" s="15">
        <f t="shared" si="0"/>
        <v>46121</v>
      </c>
      <c r="F21" s="20">
        <v>371107145.06</v>
      </c>
      <c r="G21" s="20">
        <v>192648086.16</v>
      </c>
      <c r="H21" s="20">
        <v>789154521.12</v>
      </c>
      <c r="I21" s="20"/>
      <c r="J21" s="20">
        <v>6453037958.75</v>
      </c>
      <c r="K21" s="20">
        <v>497731193</v>
      </c>
      <c r="L21" s="20"/>
      <c r="M21" s="20">
        <v>0</v>
      </c>
      <c r="N21" s="20">
        <v>1750000000</v>
      </c>
      <c r="O21" s="20">
        <v>0</v>
      </c>
      <c r="P21" s="20"/>
      <c r="Q21" s="20"/>
      <c r="R21" s="20"/>
      <c r="S21" s="20"/>
      <c r="T21" s="20"/>
      <c r="U21" s="20"/>
      <c r="V21" s="20"/>
      <c r="W21" s="20"/>
      <c r="X21" s="20">
        <v>2105666585.9400001</v>
      </c>
      <c r="Y21" s="20">
        <v>0</v>
      </c>
      <c r="Z21" s="20">
        <v>7257633038.9899998</v>
      </c>
      <c r="AA21" s="20">
        <v>192648086.16</v>
      </c>
      <c r="AB21" s="20">
        <v>195764119.41999999</v>
      </c>
      <c r="AC21" s="20">
        <v>71873479.769999996</v>
      </c>
      <c r="AD21" s="20">
        <v>2897375571.2800002</v>
      </c>
      <c r="AE21" s="20">
        <v>161719059.84999999</v>
      </c>
      <c r="AF21" s="20"/>
      <c r="AG21" s="20"/>
      <c r="AH21" s="20"/>
      <c r="AI21" s="20"/>
      <c r="AJ21" s="20">
        <v>151418178.78</v>
      </c>
      <c r="AK21" s="20">
        <v>67402263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119521036.95</v>
      </c>
      <c r="AW21" s="20">
        <v>8759760.7400000002</v>
      </c>
      <c r="AX21" s="20">
        <v>30010391.75</v>
      </c>
      <c r="AY21" s="20">
        <v>23225677.850000001</v>
      </c>
      <c r="AZ21" s="20"/>
      <c r="BA21" s="20"/>
      <c r="BB21" s="20">
        <v>80093938.700000003</v>
      </c>
      <c r="BC21" s="20">
        <v>68305198.189999998</v>
      </c>
      <c r="BD21" s="20"/>
      <c r="BE21" s="20"/>
      <c r="BF21" s="20"/>
      <c r="BG21" s="20"/>
      <c r="BH21" s="20"/>
      <c r="BI21" s="20"/>
      <c r="BJ21" s="20">
        <v>3037137419.0599999</v>
      </c>
      <c r="BK21" s="20">
        <v>400119773.16000003</v>
      </c>
      <c r="BL21" s="20">
        <v>9934436.5199999996</v>
      </c>
      <c r="BM21" s="20"/>
      <c r="BN21" s="20">
        <v>19099931.329999998</v>
      </c>
      <c r="BO21" s="20"/>
      <c r="BP21" s="20"/>
      <c r="BQ21" s="20"/>
      <c r="BR21" s="20"/>
      <c r="BS21" s="20"/>
      <c r="BT21" s="20">
        <v>464176515</v>
      </c>
      <c r="BU21" s="20">
        <v>435176333.24000001</v>
      </c>
      <c r="BV21" s="20">
        <v>261911511.31</v>
      </c>
      <c r="BW21" s="20">
        <v>4284161.99</v>
      </c>
      <c r="BX21" s="20"/>
      <c r="BY21" s="20"/>
      <c r="BZ21" s="20">
        <v>347956800</v>
      </c>
      <c r="CA21" s="20">
        <v>347956800</v>
      </c>
      <c r="CB21" s="20">
        <v>42246612.020000003</v>
      </c>
      <c r="CC21" s="20">
        <v>10025851.880000001</v>
      </c>
      <c r="CD21" s="20">
        <v>1145325806.1800001</v>
      </c>
      <c r="CE21" s="20">
        <v>797443147.11000001</v>
      </c>
      <c r="CF21" s="20">
        <v>1891811612.8800001</v>
      </c>
      <c r="CG21" s="20">
        <v>100029943.29000001</v>
      </c>
      <c r="CH21" s="19">
        <v>383.63400000000001</v>
      </c>
      <c r="CI21" s="19">
        <v>192.59039999999999</v>
      </c>
    </row>
    <row r="22" spans="1:87" ht="14.45" customHeight="1" x14ac:dyDescent="0.3">
      <c r="A22" s="4"/>
      <c r="B22" s="2">
        <v>46121</v>
      </c>
      <c r="C22" s="1" t="s">
        <v>60</v>
      </c>
      <c r="D22" s="2">
        <v>46122</v>
      </c>
      <c r="E22" s="15">
        <f t="shared" si="0"/>
        <v>46122</v>
      </c>
      <c r="F22" s="20">
        <v>392182648.35000002</v>
      </c>
      <c r="G22" s="20">
        <v>195982762.44999999</v>
      </c>
      <c r="H22" s="20">
        <v>1002230102.65</v>
      </c>
      <c r="I22" s="20"/>
      <c r="J22" s="20">
        <v>6214925731.8100004</v>
      </c>
      <c r="K22" s="20">
        <v>501480775.19999999</v>
      </c>
      <c r="L22" s="20"/>
      <c r="M22" s="20">
        <v>0</v>
      </c>
      <c r="N22" s="20">
        <v>1818000000</v>
      </c>
      <c r="O22" s="20">
        <v>0</v>
      </c>
      <c r="P22" s="20"/>
      <c r="Q22" s="20"/>
      <c r="R22" s="20"/>
      <c r="S22" s="20"/>
      <c r="T22" s="20"/>
      <c r="U22" s="20"/>
      <c r="V22" s="20"/>
      <c r="W22" s="20"/>
      <c r="X22" s="20">
        <v>2105666585.9400001</v>
      </c>
      <c r="Y22" s="20">
        <v>0</v>
      </c>
      <c r="Z22" s="20">
        <v>7321671896.8699999</v>
      </c>
      <c r="AA22" s="20">
        <v>195982762.44999999</v>
      </c>
      <c r="AB22" s="20">
        <v>193302340.83000001</v>
      </c>
      <c r="AC22" s="20">
        <v>72009420.359999999</v>
      </c>
      <c r="AD22" s="20">
        <v>2905385123.3699999</v>
      </c>
      <c r="AE22" s="20">
        <v>159872993.33000001</v>
      </c>
      <c r="AF22" s="20"/>
      <c r="AG22" s="20"/>
      <c r="AH22" s="20">
        <v>23608.25</v>
      </c>
      <c r="AI22" s="20"/>
      <c r="AJ22" s="20">
        <v>149953246.59999999</v>
      </c>
      <c r="AK22" s="20">
        <v>67702675.409999996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119459800.81999999</v>
      </c>
      <c r="AW22" s="20">
        <v>8754325.0299999993</v>
      </c>
      <c r="AX22" s="20">
        <v>35955136.920000002</v>
      </c>
      <c r="AY22" s="20">
        <v>29513576.420000002</v>
      </c>
      <c r="AZ22" s="20"/>
      <c r="BA22" s="20"/>
      <c r="BB22" s="20">
        <v>69804326.879999995</v>
      </c>
      <c r="BC22" s="20">
        <v>59946064.280000001</v>
      </c>
      <c r="BD22" s="20"/>
      <c r="BE22" s="20"/>
      <c r="BF22" s="20"/>
      <c r="BG22" s="20"/>
      <c r="BH22" s="20"/>
      <c r="BI22" s="20"/>
      <c r="BJ22" s="20">
        <v>2976203231.7199998</v>
      </c>
      <c r="BK22" s="20">
        <v>396358854.45999998</v>
      </c>
      <c r="BL22" s="20">
        <v>8617143.4900000002</v>
      </c>
      <c r="BM22" s="20"/>
      <c r="BN22" s="20">
        <v>15388983.17</v>
      </c>
      <c r="BO22" s="20"/>
      <c r="BP22" s="20"/>
      <c r="BQ22" s="20"/>
      <c r="BR22" s="20"/>
      <c r="BS22" s="20"/>
      <c r="BT22" s="20">
        <v>529115993.56999999</v>
      </c>
      <c r="BU22" s="20">
        <v>509894351.48000002</v>
      </c>
      <c r="BV22" s="20">
        <v>265362577.25999999</v>
      </c>
      <c r="BW22" s="20">
        <v>4325564.8899999997</v>
      </c>
      <c r="BX22" s="20"/>
      <c r="BY22" s="20"/>
      <c r="BZ22" s="20">
        <v>238585600</v>
      </c>
      <c r="CA22" s="20">
        <v>238585600</v>
      </c>
      <c r="CB22" s="20">
        <v>41534636.82</v>
      </c>
      <c r="CC22" s="20">
        <v>7872666.7400000002</v>
      </c>
      <c r="CD22" s="20">
        <v>1098604934.3099999</v>
      </c>
      <c r="CE22" s="20">
        <v>760678183.11000001</v>
      </c>
      <c r="CF22" s="20">
        <v>1877598297.4100001</v>
      </c>
      <c r="CG22" s="20">
        <v>99089713.609999999</v>
      </c>
      <c r="CH22" s="19">
        <v>389.94880000000001</v>
      </c>
      <c r="CI22" s="19">
        <v>197.78319999999999</v>
      </c>
    </row>
    <row r="23" spans="1:87" ht="14.45" customHeight="1" x14ac:dyDescent="0.3">
      <c r="A23" s="4"/>
      <c r="B23" s="2">
        <v>46122</v>
      </c>
      <c r="C23" s="1" t="s">
        <v>60</v>
      </c>
      <c r="D23" s="2">
        <v>46123</v>
      </c>
      <c r="E23" s="15">
        <f t="shared" si="0"/>
        <v>46123</v>
      </c>
      <c r="F23" s="20">
        <v>355389992.05000001</v>
      </c>
      <c r="G23" s="20">
        <v>211807296.15000001</v>
      </c>
      <c r="H23" s="20">
        <v>1273758810.97</v>
      </c>
      <c r="I23" s="20"/>
      <c r="J23" s="20">
        <v>5510679730.0100002</v>
      </c>
      <c r="K23" s="20">
        <v>501978773.39999998</v>
      </c>
      <c r="L23" s="20"/>
      <c r="M23" s="20">
        <v>0</v>
      </c>
      <c r="N23" s="20">
        <v>2650000000</v>
      </c>
      <c r="O23" s="20">
        <v>0</v>
      </c>
      <c r="P23" s="20"/>
      <c r="Q23" s="20"/>
      <c r="R23" s="20"/>
      <c r="S23" s="20"/>
      <c r="T23" s="20"/>
      <c r="U23" s="20"/>
      <c r="V23" s="20"/>
      <c r="W23" s="20"/>
      <c r="X23" s="20">
        <v>1984593165.99</v>
      </c>
      <c r="Y23" s="20">
        <v>0</v>
      </c>
      <c r="Z23" s="20">
        <v>7805235367.04</v>
      </c>
      <c r="AA23" s="20">
        <v>211807296.15000001</v>
      </c>
      <c r="AB23" s="20">
        <v>195510050.03999999</v>
      </c>
      <c r="AC23" s="20">
        <v>72145683.230000004</v>
      </c>
      <c r="AD23" s="20">
        <v>3058080117.0700002</v>
      </c>
      <c r="AE23" s="20">
        <v>164769915.36000001</v>
      </c>
      <c r="AF23" s="20"/>
      <c r="AG23" s="20"/>
      <c r="AH23" s="20">
        <v>33000</v>
      </c>
      <c r="AI23" s="20"/>
      <c r="AJ23" s="20">
        <v>144966581.66</v>
      </c>
      <c r="AK23" s="20">
        <v>67138062.769999996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106458027.56999999</v>
      </c>
      <c r="AW23" s="20">
        <v>8757915.0600000005</v>
      </c>
      <c r="AX23" s="20">
        <v>69081910.549999997</v>
      </c>
      <c r="AY23" s="20">
        <v>51077146.450000003</v>
      </c>
      <c r="AZ23" s="20">
        <v>41291.06</v>
      </c>
      <c r="BA23" s="20"/>
      <c r="BB23" s="20">
        <v>59876759.43</v>
      </c>
      <c r="BC23" s="20">
        <v>45358236.960000001</v>
      </c>
      <c r="BD23" s="20"/>
      <c r="BE23" s="20"/>
      <c r="BF23" s="20"/>
      <c r="BG23" s="20"/>
      <c r="BH23" s="20"/>
      <c r="BI23" s="20"/>
      <c r="BJ23" s="20">
        <v>3120230156.8899999</v>
      </c>
      <c r="BK23" s="20">
        <v>393469530.92000002</v>
      </c>
      <c r="BL23" s="20">
        <v>6403944.7199999997</v>
      </c>
      <c r="BM23" s="20"/>
      <c r="BN23" s="20">
        <v>6445738.9199999999</v>
      </c>
      <c r="BO23" s="20"/>
      <c r="BP23" s="20"/>
      <c r="BQ23" s="20"/>
      <c r="BR23" s="20"/>
      <c r="BS23" s="20"/>
      <c r="BT23" s="20">
        <v>852278292.24000001</v>
      </c>
      <c r="BU23" s="20">
        <v>791608308.83000004</v>
      </c>
      <c r="BV23" s="20">
        <v>258779286.02000001</v>
      </c>
      <c r="BW23" s="20">
        <v>4328973.99</v>
      </c>
      <c r="BX23" s="20"/>
      <c r="BY23" s="20"/>
      <c r="BZ23" s="20">
        <v>1410</v>
      </c>
      <c r="CA23" s="20"/>
      <c r="CB23" s="20">
        <v>52112905.380000003</v>
      </c>
      <c r="CC23" s="20">
        <v>7592223.1200000001</v>
      </c>
      <c r="CD23" s="20">
        <v>1176021577.28</v>
      </c>
      <c r="CE23" s="20">
        <v>803529505.94000006</v>
      </c>
      <c r="CF23" s="20">
        <v>1944208579.6099999</v>
      </c>
      <c r="CG23" s="20">
        <v>98367382.730000004</v>
      </c>
      <c r="CH23" s="19">
        <v>401.46080000000001</v>
      </c>
      <c r="CI23" s="19">
        <v>215.3227</v>
      </c>
    </row>
    <row r="24" spans="1:87" ht="14.45" customHeight="1" x14ac:dyDescent="0.3">
      <c r="A24" s="4"/>
      <c r="B24" s="2">
        <v>46125</v>
      </c>
      <c r="C24" s="1" t="s">
        <v>60</v>
      </c>
      <c r="D24" s="2">
        <v>46126</v>
      </c>
      <c r="E24" s="15">
        <f t="shared" si="0"/>
        <v>46126</v>
      </c>
      <c r="F24" s="20">
        <v>328016433.13</v>
      </c>
      <c r="G24" s="20">
        <v>218953673.72999999</v>
      </c>
      <c r="H24" s="20">
        <v>620189627.67999995</v>
      </c>
      <c r="I24" s="20"/>
      <c r="J24" s="20">
        <v>5642531426.8100004</v>
      </c>
      <c r="K24" s="20">
        <v>502861470.19999999</v>
      </c>
      <c r="L24" s="20"/>
      <c r="M24" s="20">
        <v>0</v>
      </c>
      <c r="N24" s="20">
        <v>3170000000</v>
      </c>
      <c r="O24" s="20">
        <v>0</v>
      </c>
      <c r="P24" s="20"/>
      <c r="Q24" s="20"/>
      <c r="R24" s="20"/>
      <c r="S24" s="20"/>
      <c r="T24" s="20"/>
      <c r="U24" s="20"/>
      <c r="V24" s="20"/>
      <c r="W24" s="20"/>
      <c r="X24" s="20">
        <v>1984593165.99</v>
      </c>
      <c r="Y24" s="20">
        <v>0</v>
      </c>
      <c r="Z24" s="20">
        <v>7776144321.6300001</v>
      </c>
      <c r="AA24" s="20">
        <v>218953673.72999999</v>
      </c>
      <c r="AB24" s="20">
        <v>195490254.58000001</v>
      </c>
      <c r="AC24" s="20">
        <v>72436335.980000004</v>
      </c>
      <c r="AD24" s="20">
        <v>3035210460.4400001</v>
      </c>
      <c r="AE24" s="20">
        <v>161865379.31</v>
      </c>
      <c r="AF24" s="20"/>
      <c r="AG24" s="20"/>
      <c r="AH24" s="20"/>
      <c r="AI24" s="20"/>
      <c r="AJ24" s="20">
        <v>151522589.31</v>
      </c>
      <c r="AK24" s="20">
        <v>72309257.620000005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69427653.769999996</v>
      </c>
      <c r="AW24" s="20">
        <v>8068572.8300000001</v>
      </c>
      <c r="AX24" s="20">
        <v>29983344.289999999</v>
      </c>
      <c r="AY24" s="20">
        <v>26223689.940000001</v>
      </c>
      <c r="AZ24" s="20"/>
      <c r="BA24" s="20"/>
      <c r="BB24" s="20">
        <v>58021485.590000004</v>
      </c>
      <c r="BC24" s="20">
        <v>46503623.649999999</v>
      </c>
      <c r="BD24" s="20"/>
      <c r="BE24" s="20"/>
      <c r="BF24" s="20"/>
      <c r="BG24" s="20"/>
      <c r="BH24" s="20"/>
      <c r="BI24" s="20"/>
      <c r="BJ24" s="20">
        <v>3060127332.29</v>
      </c>
      <c r="BK24" s="20">
        <v>386242155.22000003</v>
      </c>
      <c r="BL24" s="20">
        <v>11121602.970000001</v>
      </c>
      <c r="BM24" s="20"/>
      <c r="BN24" s="20">
        <v>19864602.649999999</v>
      </c>
      <c r="BO24" s="20"/>
      <c r="BP24" s="20"/>
      <c r="BQ24" s="20"/>
      <c r="BR24" s="20"/>
      <c r="BS24" s="20"/>
      <c r="BT24" s="20">
        <v>413927681.14999998</v>
      </c>
      <c r="BU24" s="20">
        <v>384329936.50999999</v>
      </c>
      <c r="BV24" s="20">
        <v>260110350.81</v>
      </c>
      <c r="BW24" s="20">
        <v>4338296.9800000004</v>
      </c>
      <c r="BX24" s="20"/>
      <c r="BY24" s="20"/>
      <c r="BZ24" s="20">
        <v>347669600</v>
      </c>
      <c r="CA24" s="20">
        <v>347669600</v>
      </c>
      <c r="CB24" s="20">
        <v>33544687.359999999</v>
      </c>
      <c r="CC24" s="20">
        <v>5677518.1900000004</v>
      </c>
      <c r="CD24" s="20">
        <v>1086238524.9400001</v>
      </c>
      <c r="CE24" s="20">
        <v>742015351.67999995</v>
      </c>
      <c r="CF24" s="20">
        <v>1973888807.3499999</v>
      </c>
      <c r="CG24" s="20">
        <v>96560538.799999997</v>
      </c>
      <c r="CH24" s="19">
        <v>393.95049999999998</v>
      </c>
      <c r="CI24" s="19">
        <v>226.7527</v>
      </c>
    </row>
    <row r="25" spans="1:87" ht="14.45" customHeight="1" x14ac:dyDescent="0.3">
      <c r="A25" s="4"/>
      <c r="B25" s="2">
        <v>46126</v>
      </c>
      <c r="C25" s="1" t="s">
        <v>60</v>
      </c>
      <c r="D25" s="2">
        <v>46127</v>
      </c>
      <c r="E25" s="15">
        <f t="shared" si="0"/>
        <v>46127</v>
      </c>
      <c r="F25" s="20">
        <v>354932094.5</v>
      </c>
      <c r="G25" s="20">
        <v>221499235.59999999</v>
      </c>
      <c r="H25" s="20">
        <v>1023516902.35</v>
      </c>
      <c r="I25" s="20"/>
      <c r="J25" s="20">
        <v>5580684255.8100004</v>
      </c>
      <c r="K25" s="20">
        <v>496472299.19999999</v>
      </c>
      <c r="L25" s="20"/>
      <c r="M25" s="20">
        <v>0</v>
      </c>
      <c r="N25" s="20">
        <v>2755000000</v>
      </c>
      <c r="O25" s="20">
        <v>0</v>
      </c>
      <c r="P25" s="20"/>
      <c r="Q25" s="20"/>
      <c r="R25" s="20"/>
      <c r="S25" s="20"/>
      <c r="T25" s="20"/>
      <c r="U25" s="20"/>
      <c r="V25" s="20"/>
      <c r="W25" s="20"/>
      <c r="X25" s="20">
        <v>1984593165.99</v>
      </c>
      <c r="Y25" s="20">
        <v>0</v>
      </c>
      <c r="Z25" s="20">
        <v>7729540086.6700001</v>
      </c>
      <c r="AA25" s="20">
        <v>221499235.59999999</v>
      </c>
      <c r="AB25" s="20">
        <v>194040364.21000001</v>
      </c>
      <c r="AC25" s="20">
        <v>71928612.739999995</v>
      </c>
      <c r="AD25" s="20">
        <v>3048214871.25</v>
      </c>
      <c r="AE25" s="20">
        <v>162628327.52000001</v>
      </c>
      <c r="AF25" s="20"/>
      <c r="AG25" s="20"/>
      <c r="AH25" s="20"/>
      <c r="AI25" s="20"/>
      <c r="AJ25" s="20">
        <v>149230525.63999999</v>
      </c>
      <c r="AK25" s="20">
        <v>72159768.359999999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67624875.709999993</v>
      </c>
      <c r="AW25" s="20">
        <v>7071247.5899999999</v>
      </c>
      <c r="AX25" s="20">
        <v>29956950.690000001</v>
      </c>
      <c r="AY25" s="20">
        <v>24504168.989999998</v>
      </c>
      <c r="AZ25" s="20"/>
      <c r="BA25" s="20"/>
      <c r="BB25" s="20">
        <v>51275988.829999998</v>
      </c>
      <c r="BC25" s="20">
        <v>38916915.549999997</v>
      </c>
      <c r="BD25" s="20"/>
      <c r="BE25" s="20"/>
      <c r="BF25" s="20"/>
      <c r="BG25" s="20"/>
      <c r="BH25" s="20"/>
      <c r="BI25" s="20"/>
      <c r="BJ25" s="20">
        <v>2859847963.5799999</v>
      </c>
      <c r="BK25" s="20">
        <v>375431579.57999998</v>
      </c>
      <c r="BL25" s="20">
        <v>10883369.720000001</v>
      </c>
      <c r="BM25" s="20"/>
      <c r="BN25" s="20">
        <v>22076189.879999999</v>
      </c>
      <c r="BO25" s="20"/>
      <c r="BP25" s="20"/>
      <c r="BQ25" s="20"/>
      <c r="BR25" s="20"/>
      <c r="BS25" s="20"/>
      <c r="BT25" s="20">
        <v>408247251.72000003</v>
      </c>
      <c r="BU25" s="20">
        <v>374515646.45999998</v>
      </c>
      <c r="BV25" s="20">
        <v>259880744.16</v>
      </c>
      <c r="BW25" s="20">
        <v>4325064.32</v>
      </c>
      <c r="BX25" s="20"/>
      <c r="BY25" s="20"/>
      <c r="BZ25" s="20">
        <v>369216200</v>
      </c>
      <c r="CA25" s="20">
        <v>369216200</v>
      </c>
      <c r="CB25" s="20">
        <v>76410183.079999998</v>
      </c>
      <c r="CC25" s="20">
        <v>2309106.5499999998</v>
      </c>
      <c r="CD25" s="20">
        <v>1146713938.5599999</v>
      </c>
      <c r="CE25" s="20">
        <v>750366017.33000004</v>
      </c>
      <c r="CF25" s="20">
        <v>1713134025.02</v>
      </c>
      <c r="CG25" s="20">
        <v>93857894.890000001</v>
      </c>
      <c r="CH25" s="19">
        <v>451.19299999999998</v>
      </c>
      <c r="CI25" s="19">
        <v>235.99430000000001</v>
      </c>
    </row>
    <row r="26" spans="1:87" ht="14.45" customHeight="1" x14ac:dyDescent="0.3">
      <c r="A26" s="4"/>
      <c r="B26" s="2">
        <v>46127</v>
      </c>
      <c r="C26" s="1" t="s">
        <v>60</v>
      </c>
      <c r="D26" s="2">
        <v>46128</v>
      </c>
      <c r="E26" s="15">
        <f t="shared" si="0"/>
        <v>46128</v>
      </c>
      <c r="F26" s="20">
        <v>380048924.30000001</v>
      </c>
      <c r="G26" s="20">
        <v>225958587.40000001</v>
      </c>
      <c r="H26" s="20">
        <v>608828247.17999995</v>
      </c>
      <c r="I26" s="20"/>
      <c r="J26" s="20">
        <v>5508428830.0100002</v>
      </c>
      <c r="K26" s="20">
        <v>501225873.39999998</v>
      </c>
      <c r="L26" s="20"/>
      <c r="M26" s="20">
        <v>0</v>
      </c>
      <c r="N26" s="20">
        <v>3373000000</v>
      </c>
      <c r="O26" s="20">
        <v>0</v>
      </c>
      <c r="P26" s="20"/>
      <c r="Q26" s="20"/>
      <c r="R26" s="20"/>
      <c r="S26" s="20"/>
      <c r="T26" s="20"/>
      <c r="U26" s="20"/>
      <c r="V26" s="20"/>
      <c r="W26" s="20"/>
      <c r="X26" s="20">
        <v>1984593165.99</v>
      </c>
      <c r="Y26" s="20">
        <v>0</v>
      </c>
      <c r="Z26" s="20">
        <v>7885712835.5</v>
      </c>
      <c r="AA26" s="20">
        <v>225958587.40000001</v>
      </c>
      <c r="AB26" s="20">
        <v>200528821.5</v>
      </c>
      <c r="AC26" s="20">
        <v>72715171.870000005</v>
      </c>
      <c r="AD26" s="20">
        <v>3002377991.3800001</v>
      </c>
      <c r="AE26" s="20">
        <v>160276574.16999999</v>
      </c>
      <c r="AF26" s="20"/>
      <c r="AG26" s="20"/>
      <c r="AH26" s="20"/>
      <c r="AI26" s="20"/>
      <c r="AJ26" s="20">
        <v>153657684.56999999</v>
      </c>
      <c r="AK26" s="20">
        <v>72700149.310000002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73044749.299999997</v>
      </c>
      <c r="AW26" s="20">
        <v>7085753.9699999997</v>
      </c>
      <c r="AX26" s="20">
        <v>32154479.32</v>
      </c>
      <c r="AY26" s="20">
        <v>25122457.399999999</v>
      </c>
      <c r="AZ26" s="20"/>
      <c r="BA26" s="20"/>
      <c r="BB26" s="20">
        <v>46514304.700000003</v>
      </c>
      <c r="BC26" s="20">
        <v>30624371.07</v>
      </c>
      <c r="BD26" s="20"/>
      <c r="BE26" s="20"/>
      <c r="BF26" s="20"/>
      <c r="BG26" s="20"/>
      <c r="BH26" s="20"/>
      <c r="BI26" s="20"/>
      <c r="BJ26" s="20">
        <v>2828558660.5100002</v>
      </c>
      <c r="BK26" s="20">
        <v>366744459.11000001</v>
      </c>
      <c r="BL26" s="20">
        <v>11032310.380000001</v>
      </c>
      <c r="BM26" s="20"/>
      <c r="BN26" s="20">
        <v>22328126.760000002</v>
      </c>
      <c r="BO26" s="20"/>
      <c r="BP26" s="20"/>
      <c r="BQ26" s="20"/>
      <c r="BR26" s="20"/>
      <c r="BS26" s="20"/>
      <c r="BT26" s="20">
        <v>362837520.62</v>
      </c>
      <c r="BU26" s="20">
        <v>335563011.81999999</v>
      </c>
      <c r="BV26" s="20">
        <v>42129400.479999997</v>
      </c>
      <c r="BW26" s="20">
        <v>4373847.87</v>
      </c>
      <c r="BX26" s="20"/>
      <c r="BY26" s="20"/>
      <c r="BZ26" s="20">
        <v>347997600</v>
      </c>
      <c r="CA26" s="20">
        <v>347997600</v>
      </c>
      <c r="CB26" s="20">
        <v>37089755.700000003</v>
      </c>
      <c r="CC26" s="20">
        <v>2304147.56</v>
      </c>
      <c r="CD26" s="20">
        <v>823414713.94000006</v>
      </c>
      <c r="CE26" s="20">
        <v>690238607.25</v>
      </c>
      <c r="CF26" s="20">
        <v>2005143946.5699999</v>
      </c>
      <c r="CG26" s="20">
        <v>91686114.780000001</v>
      </c>
      <c r="CH26" s="19">
        <v>393.27420000000001</v>
      </c>
      <c r="CI26" s="19">
        <v>246.44800000000001</v>
      </c>
    </row>
    <row r="27" spans="1:87" ht="14.45" customHeight="1" x14ac:dyDescent="0.3">
      <c r="A27" s="4"/>
      <c r="B27" s="2">
        <v>46128</v>
      </c>
      <c r="C27" s="1" t="s">
        <v>60</v>
      </c>
      <c r="D27" s="2">
        <v>46129</v>
      </c>
      <c r="E27" s="15">
        <f t="shared" si="0"/>
        <v>46129</v>
      </c>
      <c r="F27" s="20">
        <v>395503778.5</v>
      </c>
      <c r="G27" s="20">
        <v>229122161.59999999</v>
      </c>
      <c r="H27" s="20">
        <v>883839939.99000001</v>
      </c>
      <c r="I27" s="20"/>
      <c r="J27" s="20">
        <v>5127390629.0100002</v>
      </c>
      <c r="K27" s="20">
        <v>495697672.39999998</v>
      </c>
      <c r="L27" s="20"/>
      <c r="M27" s="20">
        <v>0</v>
      </c>
      <c r="N27" s="20">
        <v>3636000000</v>
      </c>
      <c r="O27" s="20">
        <v>0</v>
      </c>
      <c r="P27" s="20"/>
      <c r="Q27" s="20"/>
      <c r="R27" s="20"/>
      <c r="S27" s="20"/>
      <c r="T27" s="20"/>
      <c r="U27" s="20"/>
      <c r="V27" s="20"/>
      <c r="W27" s="20"/>
      <c r="X27" s="20">
        <v>1984593165.99</v>
      </c>
      <c r="Y27" s="20">
        <v>0</v>
      </c>
      <c r="Z27" s="20">
        <v>8058141181.5100002</v>
      </c>
      <c r="AA27" s="20">
        <v>229122161.59999999</v>
      </c>
      <c r="AB27" s="20">
        <v>207554706.81999999</v>
      </c>
      <c r="AC27" s="20">
        <v>73084288.959999993</v>
      </c>
      <c r="AD27" s="20">
        <v>3071588261.8699999</v>
      </c>
      <c r="AE27" s="20">
        <v>158146618.97</v>
      </c>
      <c r="AF27" s="20"/>
      <c r="AG27" s="20"/>
      <c r="AH27" s="20"/>
      <c r="AI27" s="20"/>
      <c r="AJ27" s="20">
        <v>144301551.65000001</v>
      </c>
      <c r="AK27" s="20">
        <v>72663409.629999995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71095932.390000001</v>
      </c>
      <c r="AW27" s="20">
        <v>5227382.38</v>
      </c>
      <c r="AX27" s="20">
        <v>37592739.859999999</v>
      </c>
      <c r="AY27" s="20">
        <v>34549037.530000001</v>
      </c>
      <c r="AZ27" s="20"/>
      <c r="BA27" s="20"/>
      <c r="BB27" s="20">
        <v>98000549.810000002</v>
      </c>
      <c r="BC27" s="20">
        <v>83292982.310000002</v>
      </c>
      <c r="BD27" s="20"/>
      <c r="BE27" s="20"/>
      <c r="BF27" s="20"/>
      <c r="BG27" s="20"/>
      <c r="BH27" s="20"/>
      <c r="BI27" s="20"/>
      <c r="BJ27" s="20">
        <v>2946571555.4699998</v>
      </c>
      <c r="BK27" s="20">
        <v>424660884.43000001</v>
      </c>
      <c r="BL27" s="20">
        <v>10781766.27</v>
      </c>
      <c r="BM27" s="20"/>
      <c r="BN27" s="20">
        <v>21746099.34</v>
      </c>
      <c r="BO27" s="20"/>
      <c r="BP27" s="20"/>
      <c r="BQ27" s="20"/>
      <c r="BR27" s="20"/>
      <c r="BS27" s="20"/>
      <c r="BT27" s="20">
        <v>551192409.37</v>
      </c>
      <c r="BU27" s="20">
        <v>520906655.68000001</v>
      </c>
      <c r="BV27" s="20">
        <v>42075037.520000003</v>
      </c>
      <c r="BW27" s="20">
        <v>4361897.1100000003</v>
      </c>
      <c r="BX27" s="20"/>
      <c r="BY27" s="20"/>
      <c r="BZ27" s="20">
        <v>239333600</v>
      </c>
      <c r="CA27" s="20">
        <v>239333600</v>
      </c>
      <c r="CB27" s="20">
        <v>32743727.359999999</v>
      </c>
      <c r="CC27" s="20">
        <v>2817380.98</v>
      </c>
      <c r="CD27" s="20">
        <v>897872639.86000001</v>
      </c>
      <c r="CE27" s="20">
        <v>767419533.76999998</v>
      </c>
      <c r="CF27" s="20">
        <v>2048698915.6099999</v>
      </c>
      <c r="CG27" s="20">
        <v>106165221.11</v>
      </c>
      <c r="CH27" s="19">
        <v>393.3297</v>
      </c>
      <c r="CI27" s="19">
        <v>215.81659999999999</v>
      </c>
    </row>
    <row r="28" spans="1:87" ht="14.45" customHeight="1" x14ac:dyDescent="0.3">
      <c r="A28" s="4"/>
      <c r="B28" s="2">
        <v>46129</v>
      </c>
      <c r="C28" s="1" t="s">
        <v>60</v>
      </c>
      <c r="D28" s="2">
        <v>46130</v>
      </c>
      <c r="E28" s="15">
        <f t="shared" si="0"/>
        <v>46130</v>
      </c>
      <c r="F28" s="20">
        <v>402043354.02999997</v>
      </c>
      <c r="G28" s="20">
        <v>232886256.63</v>
      </c>
      <c r="H28" s="20">
        <v>615543821.24000001</v>
      </c>
      <c r="I28" s="20"/>
      <c r="J28" s="20">
        <v>4757550432.3100004</v>
      </c>
      <c r="K28" s="20">
        <v>486850571.19999999</v>
      </c>
      <c r="L28" s="20"/>
      <c r="M28" s="20">
        <v>0</v>
      </c>
      <c r="N28" s="20">
        <v>4224000000</v>
      </c>
      <c r="O28" s="20">
        <v>0</v>
      </c>
      <c r="P28" s="20"/>
      <c r="Q28" s="20"/>
      <c r="R28" s="20"/>
      <c r="S28" s="20"/>
      <c r="T28" s="20"/>
      <c r="U28" s="20"/>
      <c r="V28" s="20"/>
      <c r="W28" s="20"/>
      <c r="X28" s="20">
        <v>1984593165.99</v>
      </c>
      <c r="Y28" s="20">
        <v>0</v>
      </c>
      <c r="Z28" s="20">
        <v>8014544441.5900002</v>
      </c>
      <c r="AA28" s="20">
        <v>232886256.63</v>
      </c>
      <c r="AB28" s="20">
        <v>204989702.09</v>
      </c>
      <c r="AC28" s="20">
        <v>72952342.280000001</v>
      </c>
      <c r="AD28" s="20">
        <v>3083462927.29</v>
      </c>
      <c r="AE28" s="20">
        <v>162610674.43000001</v>
      </c>
      <c r="AF28" s="20"/>
      <c r="AG28" s="20"/>
      <c r="AH28" s="20"/>
      <c r="AI28" s="20"/>
      <c r="AJ28" s="20">
        <v>125267737.34999999</v>
      </c>
      <c r="AK28" s="20">
        <v>70253947.819999993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71010833.459999993</v>
      </c>
      <c r="AW28" s="20">
        <v>5242046.42</v>
      </c>
      <c r="AX28" s="20">
        <v>57788466.710000001</v>
      </c>
      <c r="AY28" s="20">
        <v>52481853.32</v>
      </c>
      <c r="AZ28" s="20"/>
      <c r="BA28" s="20"/>
      <c r="BB28" s="20">
        <v>87703536.450000003</v>
      </c>
      <c r="BC28" s="20">
        <v>70274932.260000005</v>
      </c>
      <c r="BD28" s="20"/>
      <c r="BE28" s="20"/>
      <c r="BF28" s="20"/>
      <c r="BG28" s="20"/>
      <c r="BH28" s="20"/>
      <c r="BI28" s="20"/>
      <c r="BJ28" s="20">
        <v>2946654581.3200002</v>
      </c>
      <c r="BK28" s="20">
        <v>431506526.07999998</v>
      </c>
      <c r="BL28" s="20">
        <v>10489582.460000001</v>
      </c>
      <c r="BM28" s="20"/>
      <c r="BN28" s="20">
        <v>22771559.219999999</v>
      </c>
      <c r="BO28" s="20"/>
      <c r="BP28" s="20"/>
      <c r="BQ28" s="20"/>
      <c r="BR28" s="20"/>
      <c r="BS28" s="20"/>
      <c r="BT28" s="20">
        <v>582438192.84000003</v>
      </c>
      <c r="BU28" s="20">
        <v>530264809.05000001</v>
      </c>
      <c r="BV28" s="20">
        <v>42026992.009999998</v>
      </c>
      <c r="BW28" s="20">
        <v>4374641.2</v>
      </c>
      <c r="BX28" s="20"/>
      <c r="BY28" s="20"/>
      <c r="BZ28" s="20">
        <v>261820800</v>
      </c>
      <c r="CA28" s="20">
        <v>261820800</v>
      </c>
      <c r="CB28" s="20">
        <v>32177234.219999999</v>
      </c>
      <c r="CC28" s="20">
        <v>2798385.54</v>
      </c>
      <c r="CD28" s="20">
        <v>951724360.75</v>
      </c>
      <c r="CE28" s="20">
        <v>799258635.78999996</v>
      </c>
      <c r="CF28" s="20">
        <v>1994930220.5699999</v>
      </c>
      <c r="CG28" s="20">
        <v>107876631.52</v>
      </c>
      <c r="CH28" s="19">
        <v>401.74560000000002</v>
      </c>
      <c r="CI28" s="19">
        <v>215.88200000000001</v>
      </c>
    </row>
    <row r="29" spans="1:87" ht="14.45" customHeight="1" x14ac:dyDescent="0.25">
      <c r="A29" s="4"/>
      <c r="B29" s="2">
        <v>46132</v>
      </c>
      <c r="C29" s="1" t="s">
        <v>60</v>
      </c>
      <c r="D29" s="2">
        <v>46133</v>
      </c>
      <c r="E29" s="15">
        <f t="shared" si="0"/>
        <v>46133</v>
      </c>
      <c r="F29" s="20">
        <v>397642360.87</v>
      </c>
      <c r="G29" s="20">
        <v>242113444.97</v>
      </c>
      <c r="H29" s="20">
        <v>621893328.32000005</v>
      </c>
      <c r="I29" s="20"/>
      <c r="J29" s="20">
        <v>4505747209.71</v>
      </c>
      <c r="K29" s="20">
        <v>490047348.60000002</v>
      </c>
      <c r="L29" s="20"/>
      <c r="M29" s="20">
        <v>0</v>
      </c>
      <c r="N29" s="20">
        <v>4600000000</v>
      </c>
      <c r="O29" s="20">
        <v>0</v>
      </c>
      <c r="P29" s="20"/>
      <c r="Q29" s="20"/>
      <c r="R29" s="20"/>
      <c r="S29" s="20"/>
      <c r="T29" s="20"/>
      <c r="U29" s="20"/>
      <c r="V29" s="20"/>
      <c r="W29" s="20"/>
      <c r="X29" s="20">
        <v>1984593165.99</v>
      </c>
      <c r="Y29" s="20">
        <v>0</v>
      </c>
      <c r="Z29" s="20">
        <v>8140689732.9099998</v>
      </c>
      <c r="AA29" s="20">
        <v>242113444.97</v>
      </c>
      <c r="AB29" s="20">
        <v>208371628.74000001</v>
      </c>
      <c r="AC29" s="20">
        <v>73115139.489999995</v>
      </c>
      <c r="AD29" s="20">
        <v>3085205017.7800002</v>
      </c>
      <c r="AE29" s="20">
        <v>160575988.06</v>
      </c>
      <c r="AF29" s="20"/>
      <c r="AG29" s="20"/>
      <c r="AH29" s="20"/>
      <c r="AI29" s="20"/>
      <c r="AJ29" s="20">
        <v>126782675.53</v>
      </c>
      <c r="AK29" s="20">
        <v>57545397.700000003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64488960.359999999</v>
      </c>
      <c r="AW29" s="20">
        <v>5245188.6900000004</v>
      </c>
      <c r="AX29" s="20">
        <v>38772785.799999997</v>
      </c>
      <c r="AY29" s="20">
        <v>34740710.289999999</v>
      </c>
      <c r="AZ29" s="20"/>
      <c r="BA29" s="20"/>
      <c r="BB29" s="20">
        <v>38159333.18</v>
      </c>
      <c r="BC29" s="20">
        <v>27296112.370000001</v>
      </c>
      <c r="BD29" s="20"/>
      <c r="BE29" s="20"/>
      <c r="BF29" s="20"/>
      <c r="BG29" s="20"/>
      <c r="BH29" s="20"/>
      <c r="BI29" s="20"/>
      <c r="BJ29" s="20">
        <v>2927349051.6599998</v>
      </c>
      <c r="BK29" s="20">
        <v>356377445.16000003</v>
      </c>
      <c r="BL29" s="20">
        <v>11210224.52</v>
      </c>
      <c r="BM29" s="20"/>
      <c r="BN29" s="20">
        <v>23561690.460000001</v>
      </c>
      <c r="BO29" s="20"/>
      <c r="BP29" s="20"/>
      <c r="BQ29" s="20"/>
      <c r="BR29" s="20"/>
      <c r="BS29" s="20"/>
      <c r="BT29" s="20">
        <v>513114320.01999998</v>
      </c>
      <c r="BU29" s="20">
        <v>487418345.63999999</v>
      </c>
      <c r="BV29" s="20">
        <v>51134735.350000001</v>
      </c>
      <c r="BW29" s="20">
        <v>4404000.24</v>
      </c>
      <c r="BX29" s="20"/>
      <c r="BY29" s="20"/>
      <c r="BZ29" s="20">
        <v>219471500</v>
      </c>
      <c r="CA29" s="20">
        <v>219471500</v>
      </c>
      <c r="CB29" s="20">
        <v>34633528.030000001</v>
      </c>
      <c r="CC29" s="20">
        <v>5290009.82</v>
      </c>
      <c r="CD29" s="20">
        <v>853125998.38</v>
      </c>
      <c r="CE29" s="20">
        <v>716583855.70000005</v>
      </c>
      <c r="CF29" s="20">
        <v>2074223053.28</v>
      </c>
      <c r="CG29" s="20">
        <v>89094361.290000007</v>
      </c>
      <c r="CH29" s="19">
        <v>392.46929999999998</v>
      </c>
      <c r="CI29" s="19">
        <v>271.74950000000001</v>
      </c>
    </row>
    <row r="30" spans="1:87" ht="14.45" customHeight="1" x14ac:dyDescent="0.25">
      <c r="A30" s="4"/>
      <c r="B30" s="2">
        <v>46133</v>
      </c>
      <c r="C30" s="1" t="s">
        <v>60</v>
      </c>
      <c r="D30" s="2">
        <v>46134</v>
      </c>
      <c r="E30" s="15">
        <f t="shared" si="0"/>
        <v>46134</v>
      </c>
      <c r="F30" s="20">
        <v>395300467.05000001</v>
      </c>
      <c r="G30" s="20">
        <v>226421678.15000001</v>
      </c>
      <c r="H30" s="20">
        <v>1093391161.3299999</v>
      </c>
      <c r="I30" s="20"/>
      <c r="J30" s="20">
        <v>3738516664.1100001</v>
      </c>
      <c r="K30" s="20">
        <v>491439803</v>
      </c>
      <c r="L30" s="20"/>
      <c r="M30" s="20">
        <v>0</v>
      </c>
      <c r="N30" s="20">
        <v>4850000000</v>
      </c>
      <c r="O30" s="20">
        <v>0</v>
      </c>
      <c r="P30" s="20"/>
      <c r="Q30" s="20"/>
      <c r="R30" s="20"/>
      <c r="S30" s="20"/>
      <c r="T30" s="20"/>
      <c r="U30" s="20"/>
      <c r="V30" s="20"/>
      <c r="W30" s="20"/>
      <c r="X30" s="20">
        <v>1984593165.99</v>
      </c>
      <c r="Y30" s="20">
        <v>0</v>
      </c>
      <c r="Z30" s="20">
        <v>8092615126.5</v>
      </c>
      <c r="AA30" s="20">
        <v>226421678.15000001</v>
      </c>
      <c r="AB30" s="20">
        <v>208553277.06</v>
      </c>
      <c r="AC30" s="20">
        <v>73480718.400000006</v>
      </c>
      <c r="AD30" s="20">
        <v>3074851708.98</v>
      </c>
      <c r="AE30" s="20">
        <v>149038088.43000001</v>
      </c>
      <c r="AF30" s="20"/>
      <c r="AG30" s="20"/>
      <c r="AH30" s="20"/>
      <c r="AI30" s="20"/>
      <c r="AJ30" s="20">
        <v>130067861.40000001</v>
      </c>
      <c r="AK30" s="20">
        <v>57701929.829999998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64557771.630000003</v>
      </c>
      <c r="AW30" s="20">
        <v>5091735.6100000003</v>
      </c>
      <c r="AX30" s="20">
        <v>40326910.25</v>
      </c>
      <c r="AY30" s="20">
        <v>34513861.390000001</v>
      </c>
      <c r="AZ30" s="20"/>
      <c r="BA30" s="20"/>
      <c r="BB30" s="20">
        <v>63427521.43</v>
      </c>
      <c r="BC30" s="20">
        <v>52291099.289999999</v>
      </c>
      <c r="BD30" s="20"/>
      <c r="BE30" s="20"/>
      <c r="BF30" s="20"/>
      <c r="BG30" s="20"/>
      <c r="BH30" s="20"/>
      <c r="BI30" s="20"/>
      <c r="BJ30" s="20">
        <v>2925352009.8499999</v>
      </c>
      <c r="BK30" s="20">
        <v>370495493.08999997</v>
      </c>
      <c r="BL30" s="20">
        <v>11356188.01</v>
      </c>
      <c r="BM30" s="20"/>
      <c r="BN30" s="20">
        <v>23436138.84</v>
      </c>
      <c r="BO30" s="20"/>
      <c r="BP30" s="20"/>
      <c r="BQ30" s="20"/>
      <c r="BR30" s="20"/>
      <c r="BS30" s="20"/>
      <c r="BT30" s="20">
        <v>773159870.47000003</v>
      </c>
      <c r="BU30" s="20">
        <v>744162840.10000002</v>
      </c>
      <c r="BV30" s="20">
        <v>51487420.079999998</v>
      </c>
      <c r="BW30" s="20">
        <v>4414736.57</v>
      </c>
      <c r="BX30" s="20"/>
      <c r="BY30" s="20"/>
      <c r="BZ30" s="20"/>
      <c r="CA30" s="20"/>
      <c r="CB30" s="20">
        <v>32576355.98</v>
      </c>
      <c r="CC30" s="20">
        <v>2668441.11</v>
      </c>
      <c r="CD30" s="20">
        <v>892015973.38</v>
      </c>
      <c r="CE30" s="20">
        <v>751246017.77999997</v>
      </c>
      <c r="CF30" s="20">
        <v>2033336036.47</v>
      </c>
      <c r="CG30" s="20">
        <v>92623873.269999996</v>
      </c>
      <c r="CH30" s="19">
        <v>397.99689999999998</v>
      </c>
      <c r="CI30" s="19">
        <v>244.4528</v>
      </c>
    </row>
    <row r="31" spans="1:87" ht="14.45" customHeight="1" x14ac:dyDescent="0.25">
      <c r="A31" s="4"/>
      <c r="B31" s="2">
        <v>46134</v>
      </c>
      <c r="C31" s="1" t="s">
        <v>60</v>
      </c>
      <c r="D31" s="2">
        <v>46135</v>
      </c>
      <c r="E31" s="15">
        <f t="shared" si="0"/>
        <v>46135</v>
      </c>
      <c r="F31" s="20">
        <v>400219304.24000001</v>
      </c>
      <c r="G31" s="20">
        <v>227596128.34</v>
      </c>
      <c r="H31" s="20">
        <v>663602094.88</v>
      </c>
      <c r="I31" s="20"/>
      <c r="J31" s="20">
        <v>3666216843.3099999</v>
      </c>
      <c r="K31" s="20">
        <v>491613982.19999999</v>
      </c>
      <c r="L31" s="20"/>
      <c r="M31" s="20">
        <v>0</v>
      </c>
      <c r="N31" s="20">
        <v>5255000000</v>
      </c>
      <c r="O31" s="20">
        <v>0</v>
      </c>
      <c r="P31" s="20"/>
      <c r="Q31" s="20"/>
      <c r="R31" s="20"/>
      <c r="S31" s="20"/>
      <c r="T31" s="20"/>
      <c r="U31" s="20"/>
      <c r="V31" s="20"/>
      <c r="W31" s="20"/>
      <c r="X31" s="20">
        <v>1984593165.99</v>
      </c>
      <c r="Y31" s="20">
        <v>0</v>
      </c>
      <c r="Z31" s="20">
        <v>8000445076.4399996</v>
      </c>
      <c r="AA31" s="20">
        <v>227596128.34</v>
      </c>
      <c r="AB31" s="20">
        <v>211345846.15000001</v>
      </c>
      <c r="AC31" s="20">
        <v>72229834.769999996</v>
      </c>
      <c r="AD31" s="20">
        <v>3025120024.75</v>
      </c>
      <c r="AE31" s="20">
        <v>152877630.28</v>
      </c>
      <c r="AF31" s="20"/>
      <c r="AG31" s="20"/>
      <c r="AH31" s="20"/>
      <c r="AI31" s="20"/>
      <c r="AJ31" s="20">
        <v>132370355.8</v>
      </c>
      <c r="AK31" s="20">
        <v>57722383.479999997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67833602.340000004</v>
      </c>
      <c r="AW31" s="20">
        <v>5093536.9800000004</v>
      </c>
      <c r="AX31" s="20">
        <v>37345222.170000002</v>
      </c>
      <c r="AY31" s="20">
        <v>31661991.870000001</v>
      </c>
      <c r="AZ31" s="20"/>
      <c r="BA31" s="20"/>
      <c r="BB31" s="20">
        <v>166022741.49000001</v>
      </c>
      <c r="BC31" s="20">
        <v>153474285.78999999</v>
      </c>
      <c r="BD31" s="20"/>
      <c r="BE31" s="20"/>
      <c r="BF31" s="20"/>
      <c r="BG31" s="20"/>
      <c r="BH31" s="20"/>
      <c r="BI31" s="20"/>
      <c r="BJ31" s="20">
        <v>2905193570.0599999</v>
      </c>
      <c r="BK31" s="20">
        <v>471966541.56999999</v>
      </c>
      <c r="BL31" s="20">
        <v>11339683.529999999</v>
      </c>
      <c r="BM31" s="20"/>
      <c r="BN31" s="20">
        <v>24669674.460000001</v>
      </c>
      <c r="BO31" s="20"/>
      <c r="BP31" s="20"/>
      <c r="BQ31" s="20"/>
      <c r="BR31" s="20"/>
      <c r="BS31" s="20"/>
      <c r="BT31" s="20">
        <v>681075177.64999998</v>
      </c>
      <c r="BU31" s="20">
        <v>659412164.82000005</v>
      </c>
      <c r="BV31" s="20">
        <v>23624784.050000001</v>
      </c>
      <c r="BW31" s="20">
        <v>4416301.9400000004</v>
      </c>
      <c r="BX31" s="20"/>
      <c r="BY31" s="20"/>
      <c r="BZ31" s="20">
        <v>176464000</v>
      </c>
      <c r="CA31" s="20">
        <v>176464000</v>
      </c>
      <c r="CB31" s="20">
        <v>32027704.57</v>
      </c>
      <c r="CC31" s="20">
        <v>3605415.28</v>
      </c>
      <c r="CD31" s="20">
        <v>949201024.25999999</v>
      </c>
      <c r="CE31" s="20">
        <v>843897882.03999996</v>
      </c>
      <c r="CF31" s="20">
        <v>1955992545.8</v>
      </c>
      <c r="CG31" s="20">
        <v>117991635.39</v>
      </c>
      <c r="CH31" s="19">
        <v>409.02229999999997</v>
      </c>
      <c r="CI31" s="19">
        <v>192.89169999999999</v>
      </c>
    </row>
    <row r="32" spans="1:87" ht="14.45" customHeight="1" x14ac:dyDescent="0.25">
      <c r="A32" s="4"/>
      <c r="B32" s="2">
        <v>46135</v>
      </c>
      <c r="C32" s="1" t="s">
        <v>60</v>
      </c>
      <c r="D32" s="2">
        <v>46136</v>
      </c>
      <c r="E32" s="15">
        <f t="shared" si="0"/>
        <v>46136</v>
      </c>
      <c r="F32" s="20">
        <v>411374478.81999999</v>
      </c>
      <c r="G32" s="20">
        <v>224402915.41999999</v>
      </c>
      <c r="H32" s="20">
        <v>657206807.28999996</v>
      </c>
      <c r="I32" s="20"/>
      <c r="J32" s="20">
        <v>3628717699.5100002</v>
      </c>
      <c r="K32" s="20">
        <v>487939838.39999998</v>
      </c>
      <c r="L32" s="20"/>
      <c r="M32" s="20">
        <v>0</v>
      </c>
      <c r="N32" s="20">
        <v>5225000000</v>
      </c>
      <c r="O32" s="20">
        <v>0</v>
      </c>
      <c r="P32" s="20"/>
      <c r="Q32" s="20"/>
      <c r="R32" s="20"/>
      <c r="S32" s="20"/>
      <c r="T32" s="20"/>
      <c r="U32" s="20"/>
      <c r="V32" s="20"/>
      <c r="W32" s="20"/>
      <c r="X32" s="20">
        <v>1984593165.99</v>
      </c>
      <c r="Y32" s="20">
        <v>0</v>
      </c>
      <c r="Z32" s="20">
        <v>7937705819.6300001</v>
      </c>
      <c r="AA32" s="20">
        <v>224402915.41999999</v>
      </c>
      <c r="AB32" s="20">
        <v>208758567.68000001</v>
      </c>
      <c r="AC32" s="20">
        <v>71750338.849999994</v>
      </c>
      <c r="AD32" s="20">
        <v>3002637008.4499998</v>
      </c>
      <c r="AE32" s="20">
        <v>159277199.91</v>
      </c>
      <c r="AF32" s="20"/>
      <c r="AG32" s="20"/>
      <c r="AH32" s="20"/>
      <c r="AI32" s="20"/>
      <c r="AJ32" s="20">
        <v>129707780.48</v>
      </c>
      <c r="AK32" s="20">
        <v>55526829.880000003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68457183.980000004</v>
      </c>
      <c r="AW32" s="20">
        <v>5066372.12</v>
      </c>
      <c r="AX32" s="20">
        <v>32447581.98</v>
      </c>
      <c r="AY32" s="20">
        <v>26848511.870000001</v>
      </c>
      <c r="AZ32" s="20"/>
      <c r="BA32" s="20"/>
      <c r="BB32" s="20">
        <v>152047544.88999999</v>
      </c>
      <c r="BC32" s="20">
        <v>126187109.25</v>
      </c>
      <c r="BD32" s="20"/>
      <c r="BE32" s="20"/>
      <c r="BF32" s="20"/>
      <c r="BG32" s="20"/>
      <c r="BH32" s="20"/>
      <c r="BI32" s="20"/>
      <c r="BJ32" s="20">
        <v>2854093035.1999998</v>
      </c>
      <c r="BK32" s="20">
        <v>443224830.66000003</v>
      </c>
      <c r="BL32" s="20">
        <v>11095216.59</v>
      </c>
      <c r="BM32" s="20"/>
      <c r="BN32" s="20">
        <v>24491115.859999999</v>
      </c>
      <c r="BO32" s="20"/>
      <c r="BP32" s="20"/>
      <c r="BQ32" s="20"/>
      <c r="BR32" s="20"/>
      <c r="BS32" s="20"/>
      <c r="BT32" s="20">
        <v>633633653.32000005</v>
      </c>
      <c r="BU32" s="20">
        <v>614481280.61000001</v>
      </c>
      <c r="BV32" s="20">
        <v>19358885.199999999</v>
      </c>
      <c r="BW32" s="20">
        <v>4381089.8099999996</v>
      </c>
      <c r="BX32" s="20"/>
      <c r="BY32" s="20"/>
      <c r="BZ32" s="20">
        <v>197492850</v>
      </c>
      <c r="CA32" s="20">
        <v>197492850</v>
      </c>
      <c r="CB32" s="20">
        <v>29717358.170000002</v>
      </c>
      <c r="CC32" s="20">
        <v>2583087.33</v>
      </c>
      <c r="CD32" s="20">
        <v>915789079.13999999</v>
      </c>
      <c r="CE32" s="20">
        <v>818938307.75</v>
      </c>
      <c r="CF32" s="20">
        <v>1938303956.0599999</v>
      </c>
      <c r="CG32" s="20">
        <v>110806207.66</v>
      </c>
      <c r="CH32" s="19">
        <v>409.5181</v>
      </c>
      <c r="CI32" s="19">
        <v>202.51840000000001</v>
      </c>
    </row>
    <row r="33" spans="1:87" ht="14.45" customHeight="1" x14ac:dyDescent="0.25">
      <c r="A33" s="4"/>
      <c r="B33" s="2">
        <v>46136</v>
      </c>
      <c r="C33" s="1" t="s">
        <v>60</v>
      </c>
      <c r="D33" s="2">
        <v>46137</v>
      </c>
      <c r="E33" s="15">
        <f t="shared" si="0"/>
        <v>46137</v>
      </c>
      <c r="F33" s="20">
        <v>388501263.43000001</v>
      </c>
      <c r="G33" s="20">
        <v>227460922.53</v>
      </c>
      <c r="H33" s="20">
        <v>830738260.33000004</v>
      </c>
      <c r="I33" s="20"/>
      <c r="J33" s="20">
        <v>3509895725.9099998</v>
      </c>
      <c r="K33" s="20">
        <v>487137864.80000001</v>
      </c>
      <c r="L33" s="20"/>
      <c r="M33" s="20">
        <v>0</v>
      </c>
      <c r="N33" s="20">
        <v>5151000000</v>
      </c>
      <c r="O33" s="20">
        <v>0</v>
      </c>
      <c r="P33" s="20"/>
      <c r="Q33" s="20"/>
      <c r="R33" s="20"/>
      <c r="S33" s="20"/>
      <c r="T33" s="20"/>
      <c r="U33" s="20"/>
      <c r="V33" s="20"/>
      <c r="W33" s="20"/>
      <c r="X33" s="20">
        <v>1984593165.99</v>
      </c>
      <c r="Y33" s="20">
        <v>0</v>
      </c>
      <c r="Z33" s="20">
        <v>7895542083.6800003</v>
      </c>
      <c r="AA33" s="20">
        <v>227460922.53</v>
      </c>
      <c r="AB33" s="20">
        <v>207452434.30000001</v>
      </c>
      <c r="AC33" s="20">
        <v>71522841.040000007</v>
      </c>
      <c r="AD33" s="20">
        <v>2991344882.8800001</v>
      </c>
      <c r="AE33" s="20">
        <v>153291362.47</v>
      </c>
      <c r="AF33" s="20"/>
      <c r="AG33" s="20"/>
      <c r="AH33" s="20"/>
      <c r="AI33" s="20"/>
      <c r="AJ33" s="20">
        <v>126749937.69</v>
      </c>
      <c r="AK33" s="20">
        <v>54540888.590000004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54915435.789999999</v>
      </c>
      <c r="AW33" s="20">
        <v>5071648.66</v>
      </c>
      <c r="AX33" s="20">
        <v>61182704.280000001</v>
      </c>
      <c r="AY33" s="20">
        <v>54750632.950000003</v>
      </c>
      <c r="AZ33" s="20"/>
      <c r="BA33" s="20"/>
      <c r="BB33" s="20">
        <v>181688448.56</v>
      </c>
      <c r="BC33" s="20">
        <v>156011758.25999999</v>
      </c>
      <c r="BD33" s="20"/>
      <c r="BE33" s="20"/>
      <c r="BF33" s="20"/>
      <c r="BG33" s="20"/>
      <c r="BH33" s="20"/>
      <c r="BI33" s="20"/>
      <c r="BJ33" s="20">
        <v>2883049453.1100001</v>
      </c>
      <c r="BK33" s="20">
        <v>493755842.62</v>
      </c>
      <c r="BL33" s="20">
        <v>10815555.470000001</v>
      </c>
      <c r="BM33" s="20"/>
      <c r="BN33" s="20">
        <v>25219106.98</v>
      </c>
      <c r="BO33" s="20"/>
      <c r="BP33" s="20"/>
      <c r="BQ33" s="20"/>
      <c r="BR33" s="20"/>
      <c r="BS33" s="20"/>
      <c r="BT33" s="20">
        <v>911592337.86000001</v>
      </c>
      <c r="BU33" s="20">
        <v>860266506.16999996</v>
      </c>
      <c r="BV33" s="20">
        <v>14980951.539999999</v>
      </c>
      <c r="BW33" s="20">
        <v>4371136.1500000004</v>
      </c>
      <c r="BX33" s="20"/>
      <c r="BY33" s="20"/>
      <c r="BZ33" s="20"/>
      <c r="CA33" s="20"/>
      <c r="CB33" s="20">
        <v>34364702.530000001</v>
      </c>
      <c r="CC33" s="20">
        <v>3745165.75</v>
      </c>
      <c r="CD33" s="20">
        <v>996972654.38</v>
      </c>
      <c r="CE33" s="20">
        <v>868382808.07000005</v>
      </c>
      <c r="CF33" s="20">
        <v>1886076798.73</v>
      </c>
      <c r="CG33" s="20">
        <v>123438960.65000001</v>
      </c>
      <c r="CH33" s="19">
        <v>418.6225</v>
      </c>
      <c r="CI33" s="19">
        <v>184.27</v>
      </c>
    </row>
    <row r="34" spans="1:87" ht="14.45" customHeight="1" x14ac:dyDescent="0.25">
      <c r="A34" s="4"/>
      <c r="B34" s="2">
        <v>46139</v>
      </c>
      <c r="C34" s="1" t="s">
        <v>60</v>
      </c>
      <c r="D34" s="2">
        <v>46140</v>
      </c>
      <c r="E34" s="15">
        <f t="shared" si="0"/>
        <v>46140</v>
      </c>
      <c r="F34" s="20">
        <v>400084456.19</v>
      </c>
      <c r="G34" s="20">
        <v>233691518.78999999</v>
      </c>
      <c r="H34" s="20">
        <v>862790805.63</v>
      </c>
      <c r="I34" s="20"/>
      <c r="J34" s="20">
        <v>3750444907.1100001</v>
      </c>
      <c r="K34" s="20">
        <v>488569046</v>
      </c>
      <c r="L34" s="20"/>
      <c r="M34" s="20">
        <v>0</v>
      </c>
      <c r="N34" s="20">
        <v>4888000000</v>
      </c>
      <c r="O34" s="20">
        <v>0</v>
      </c>
      <c r="P34" s="20"/>
      <c r="Q34" s="20"/>
      <c r="R34" s="20"/>
      <c r="S34" s="20"/>
      <c r="T34" s="20"/>
      <c r="U34" s="20"/>
      <c r="V34" s="20"/>
      <c r="W34" s="20"/>
      <c r="X34" s="20">
        <v>1984593165.99</v>
      </c>
      <c r="Y34" s="20">
        <v>0</v>
      </c>
      <c r="Z34" s="20">
        <v>7916727002.9399996</v>
      </c>
      <c r="AA34" s="20">
        <v>233691518.78999999</v>
      </c>
      <c r="AB34" s="20">
        <v>209831933.84</v>
      </c>
      <c r="AC34" s="20">
        <v>71832548.260000005</v>
      </c>
      <c r="AD34" s="20">
        <v>2995279574.6399999</v>
      </c>
      <c r="AE34" s="20">
        <v>153606604.24000001</v>
      </c>
      <c r="AF34" s="20"/>
      <c r="AG34" s="20"/>
      <c r="AH34" s="20"/>
      <c r="AI34" s="20"/>
      <c r="AJ34" s="20">
        <v>143350583.31999999</v>
      </c>
      <c r="AK34" s="20">
        <v>26799225.440000001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49232365.609999999</v>
      </c>
      <c r="AW34" s="20">
        <v>5079382.21</v>
      </c>
      <c r="AX34" s="20">
        <v>38013457.369999997</v>
      </c>
      <c r="AY34" s="20">
        <v>33171869.57</v>
      </c>
      <c r="AZ34" s="20"/>
      <c r="BA34" s="20"/>
      <c r="BB34" s="20">
        <v>80362620.010000005</v>
      </c>
      <c r="BC34" s="20">
        <v>56212419.039999999</v>
      </c>
      <c r="BD34" s="20"/>
      <c r="BE34" s="20"/>
      <c r="BF34" s="20"/>
      <c r="BG34" s="20"/>
      <c r="BH34" s="20"/>
      <c r="BI34" s="20"/>
      <c r="BJ34" s="20">
        <v>2756426235.8299999</v>
      </c>
      <c r="BK34" s="20">
        <v>345002690.83999997</v>
      </c>
      <c r="BL34" s="20">
        <v>11933946.220000001</v>
      </c>
      <c r="BM34" s="20"/>
      <c r="BN34" s="20">
        <v>26423385.829999998</v>
      </c>
      <c r="BO34" s="20"/>
      <c r="BP34" s="20"/>
      <c r="BQ34" s="20"/>
      <c r="BR34" s="20"/>
      <c r="BS34" s="20"/>
      <c r="BT34" s="20">
        <v>661276057.01999998</v>
      </c>
      <c r="BU34" s="20">
        <v>635467277.86000001</v>
      </c>
      <c r="BV34" s="20">
        <v>17087098.899999999</v>
      </c>
      <c r="BW34" s="20">
        <v>4385428.58</v>
      </c>
      <c r="BX34" s="20"/>
      <c r="BY34" s="20"/>
      <c r="BZ34" s="20">
        <v>110009750</v>
      </c>
      <c r="CA34" s="20">
        <v>110009750</v>
      </c>
      <c r="CB34" s="20">
        <v>40389484.240000002</v>
      </c>
      <c r="CC34" s="20">
        <v>12350908.779999999</v>
      </c>
      <c r="CD34" s="20">
        <v>867119722.21000004</v>
      </c>
      <c r="CE34" s="20">
        <v>762213365.22000003</v>
      </c>
      <c r="CF34" s="20">
        <v>1889306513.6199999</v>
      </c>
      <c r="CG34" s="20">
        <v>86250672.709999993</v>
      </c>
      <c r="CH34" s="19">
        <v>419.02820000000003</v>
      </c>
      <c r="CI34" s="19">
        <v>270.94459999999998</v>
      </c>
    </row>
    <row r="35" spans="1:87" ht="14.45" customHeight="1" x14ac:dyDescent="0.25">
      <c r="A35" s="4"/>
      <c r="B35" s="2">
        <v>46140</v>
      </c>
      <c r="C35" s="1" t="s">
        <v>60</v>
      </c>
      <c r="D35" s="2">
        <v>46141</v>
      </c>
      <c r="E35" s="15">
        <f t="shared" si="0"/>
        <v>46141</v>
      </c>
      <c r="F35" s="20">
        <v>431020429.88999999</v>
      </c>
      <c r="G35" s="20">
        <v>238786177.99000001</v>
      </c>
      <c r="H35" s="20">
        <v>802955796.96000004</v>
      </c>
      <c r="I35" s="20"/>
      <c r="J35" s="20">
        <v>3398893317.5100002</v>
      </c>
      <c r="K35" s="20">
        <v>490392456.39999998</v>
      </c>
      <c r="L35" s="20"/>
      <c r="M35" s="20">
        <v>0</v>
      </c>
      <c r="N35" s="20">
        <v>5252000000</v>
      </c>
      <c r="O35" s="20">
        <v>0</v>
      </c>
      <c r="P35" s="20"/>
      <c r="Q35" s="20"/>
      <c r="R35" s="20"/>
      <c r="S35" s="20"/>
      <c r="T35" s="20"/>
      <c r="U35" s="20"/>
      <c r="V35" s="20"/>
      <c r="W35" s="20"/>
      <c r="X35" s="20">
        <v>1984593165.99</v>
      </c>
      <c r="Y35" s="20">
        <v>0</v>
      </c>
      <c r="Z35" s="20">
        <v>7900276378.3699999</v>
      </c>
      <c r="AA35" s="20">
        <v>238786177.99000001</v>
      </c>
      <c r="AB35" s="20">
        <v>209850835.87</v>
      </c>
      <c r="AC35" s="20">
        <v>72138075.599999994</v>
      </c>
      <c r="AD35" s="20">
        <v>2948143672.54</v>
      </c>
      <c r="AE35" s="20">
        <v>153652162.28</v>
      </c>
      <c r="AF35" s="20"/>
      <c r="AG35" s="20"/>
      <c r="AH35" s="20"/>
      <c r="AI35" s="20"/>
      <c r="AJ35" s="20">
        <v>124943055.69</v>
      </c>
      <c r="AK35" s="20">
        <v>55367367.109999999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49115470.93</v>
      </c>
      <c r="AW35" s="20">
        <v>4633805.43</v>
      </c>
      <c r="AX35" s="20">
        <v>37310475.82</v>
      </c>
      <c r="AY35" s="20">
        <v>30250371.77</v>
      </c>
      <c r="AZ35" s="20">
        <v>38400</v>
      </c>
      <c r="BA35" s="20"/>
      <c r="BB35" s="20">
        <v>196569651.97999999</v>
      </c>
      <c r="BC35" s="20">
        <v>172669058.09</v>
      </c>
      <c r="BD35" s="20"/>
      <c r="BE35" s="20"/>
      <c r="BF35" s="20"/>
      <c r="BG35" s="20"/>
      <c r="BH35" s="20"/>
      <c r="BI35" s="20"/>
      <c r="BJ35" s="20">
        <v>2852133159.6300001</v>
      </c>
      <c r="BK35" s="20">
        <v>487618377.77999997</v>
      </c>
      <c r="BL35" s="20">
        <v>12110780.75</v>
      </c>
      <c r="BM35" s="20"/>
      <c r="BN35" s="20">
        <v>24053386.039999999</v>
      </c>
      <c r="BO35" s="20"/>
      <c r="BP35" s="20"/>
      <c r="BQ35" s="20"/>
      <c r="BR35" s="20"/>
      <c r="BS35" s="20"/>
      <c r="BT35" s="20">
        <v>660304222.09000003</v>
      </c>
      <c r="BU35" s="20">
        <v>628835104.90999997</v>
      </c>
      <c r="BV35" s="20">
        <v>17105185.629999999</v>
      </c>
      <c r="BW35" s="20">
        <v>4403515.3099999996</v>
      </c>
      <c r="BX35" s="20"/>
      <c r="BY35" s="20"/>
      <c r="BZ35" s="20">
        <v>132268200</v>
      </c>
      <c r="CA35" s="20">
        <v>132268200</v>
      </c>
      <c r="CB35" s="20">
        <v>30367955.129999999</v>
      </c>
      <c r="CC35" s="20">
        <v>3188861.14</v>
      </c>
      <c r="CD35" s="20">
        <v>876209729.63999999</v>
      </c>
      <c r="CE35" s="20">
        <v>768695681.36000001</v>
      </c>
      <c r="CF35" s="20">
        <v>1975923429.99</v>
      </c>
      <c r="CG35" s="20">
        <v>121904594.44</v>
      </c>
      <c r="CH35" s="19">
        <v>399.82709999999997</v>
      </c>
      <c r="CI35" s="19">
        <v>195.87960000000001</v>
      </c>
    </row>
    <row r="36" spans="1:87" ht="14.45" customHeight="1" x14ac:dyDescent="0.25">
      <c r="A36" s="4"/>
      <c r="B36" s="2">
        <v>46141</v>
      </c>
      <c r="C36" s="1" t="s">
        <v>60</v>
      </c>
      <c r="D36" s="2">
        <v>46142</v>
      </c>
      <c r="E36" s="15">
        <f t="shared" si="0"/>
        <v>46142</v>
      </c>
      <c r="F36" s="20">
        <v>443450139.47000003</v>
      </c>
      <c r="G36" s="20">
        <v>225649595.06999999</v>
      </c>
      <c r="H36" s="20">
        <v>815915360.48000002</v>
      </c>
      <c r="I36" s="20"/>
      <c r="J36" s="20">
        <v>3151297789.71</v>
      </c>
      <c r="K36" s="20">
        <v>488330928.60000002</v>
      </c>
      <c r="L36" s="20"/>
      <c r="M36" s="20">
        <v>0</v>
      </c>
      <c r="N36" s="20">
        <v>5400000000</v>
      </c>
      <c r="O36" s="20">
        <v>0</v>
      </c>
      <c r="P36" s="20"/>
      <c r="Q36" s="20"/>
      <c r="R36" s="20"/>
      <c r="S36" s="20"/>
      <c r="T36" s="20"/>
      <c r="U36" s="20"/>
      <c r="V36" s="20"/>
      <c r="W36" s="20"/>
      <c r="X36" s="20">
        <v>1984593165.99</v>
      </c>
      <c r="Y36" s="20">
        <v>0</v>
      </c>
      <c r="Z36" s="20">
        <v>7826070123.6700001</v>
      </c>
      <c r="AA36" s="20">
        <v>225649595.06999999</v>
      </c>
      <c r="AB36" s="20">
        <v>210037749.34</v>
      </c>
      <c r="AC36" s="20">
        <v>72123643.599999994</v>
      </c>
      <c r="AD36" s="20">
        <v>2956061547.8400002</v>
      </c>
      <c r="AE36" s="20">
        <v>152145640.34</v>
      </c>
      <c r="AF36" s="20"/>
      <c r="AG36" s="20"/>
      <c r="AH36" s="20"/>
      <c r="AI36" s="20"/>
      <c r="AJ36" s="20">
        <v>126869152.64</v>
      </c>
      <c r="AK36" s="20">
        <v>52687560.310000002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62001806.030000001</v>
      </c>
      <c r="AW36" s="20">
        <v>4630862.3600000003</v>
      </c>
      <c r="AX36" s="20">
        <v>32095281.649999999</v>
      </c>
      <c r="AY36" s="20">
        <v>28270716.57</v>
      </c>
      <c r="AZ36" s="20"/>
      <c r="BA36" s="20"/>
      <c r="BB36" s="20">
        <v>192386903.69</v>
      </c>
      <c r="BC36" s="20">
        <v>167906556.74000001</v>
      </c>
      <c r="BD36" s="20"/>
      <c r="BE36" s="20"/>
      <c r="BF36" s="20"/>
      <c r="BG36" s="20"/>
      <c r="BH36" s="20"/>
      <c r="BI36" s="20"/>
      <c r="BJ36" s="20">
        <v>2907627140.0999999</v>
      </c>
      <c r="BK36" s="20">
        <v>476672911.39999998</v>
      </c>
      <c r="BL36" s="20">
        <v>11889735.439999999</v>
      </c>
      <c r="BM36" s="20"/>
      <c r="BN36" s="20">
        <v>23954100.539999999</v>
      </c>
      <c r="BO36" s="20"/>
      <c r="BP36" s="20"/>
      <c r="BQ36" s="20"/>
      <c r="BR36" s="20"/>
      <c r="BS36" s="20"/>
      <c r="BT36" s="20">
        <v>633348334.27999997</v>
      </c>
      <c r="BU36" s="20">
        <v>609320269.75999999</v>
      </c>
      <c r="BV36" s="20">
        <v>18804404.260000002</v>
      </c>
      <c r="BW36" s="20">
        <v>4381302.49</v>
      </c>
      <c r="BX36" s="20"/>
      <c r="BY36" s="20"/>
      <c r="BZ36" s="20">
        <v>242404250</v>
      </c>
      <c r="CA36" s="20">
        <v>242404250</v>
      </c>
      <c r="CB36" s="20">
        <v>32402284.780000001</v>
      </c>
      <c r="CC36" s="20">
        <v>2494103.69</v>
      </c>
      <c r="CD36" s="20">
        <v>962803109.29999995</v>
      </c>
      <c r="CE36" s="20">
        <v>858599925.94000006</v>
      </c>
      <c r="CF36" s="20">
        <v>1944824030.8</v>
      </c>
      <c r="CG36" s="20">
        <v>119168227.84999999</v>
      </c>
      <c r="CH36" s="19">
        <v>402.4051</v>
      </c>
      <c r="CI36" s="19">
        <v>189.35380000000001</v>
      </c>
    </row>
    <row r="37" spans="1:87" ht="14.45" customHeight="1" x14ac:dyDescent="0.25">
      <c r="A37" s="4"/>
      <c r="B37" s="2">
        <v>46142</v>
      </c>
      <c r="C37" s="1" t="s">
        <v>61</v>
      </c>
      <c r="D37" s="2"/>
      <c r="E37" s="15" t="str">
        <f t="shared" si="0"/>
        <v>01.05.2026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405.68189999999998</v>
      </c>
      <c r="CI37" s="19">
        <v>216.0752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2026-05-11T09:16:57Z</dcterms:modified>
</cp:coreProperties>
</file>