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"/>
    </mc:Choice>
  </mc:AlternateContent>
  <xr:revisionPtr revIDLastSave="0" documentId="13_ncr:1_{CB14119D-C4CA-44D3-AB5D-6C13CE61EC0E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M33" i="2" l="1"/>
  <c r="M32" i="2"/>
  <c r="M30" i="2"/>
  <c r="M29" i="2"/>
  <c r="M26" i="2"/>
  <c r="E26" i="2"/>
  <c r="M13" i="2"/>
  <c r="E13" i="2"/>
  <c r="E2" i="2"/>
  <c r="F2" i="2" s="1"/>
  <c r="E11" i="2" s="1"/>
  <c r="C1" i="2"/>
  <c r="C5" i="2"/>
</calcChain>
</file>

<file path=xl/sharedStrings.xml><?xml version="1.0" encoding="utf-8"?>
<sst xmlns="http://schemas.openxmlformats.org/spreadsheetml/2006/main" count="54" uniqueCount="43">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</sst>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3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44927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44951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44926</v>
      </c>
      <c r="D6">
        <v>380526</v>
      </c>
      <c r="E6">
        <v>1</v>
      </c>
      <c r="F6">
        <v>1</v>
      </c>
      <c r="G6">
        <v>0</v>
      </c>
      <c r="H6">
        <v>53883000000</v>
      </c>
    </row>
    <row r="7" spans="1:18" x14ac:dyDescent="0.3">
      <c r="A7" t="s">
        <v>41</v>
      </c>
      <c r="B7" s="15">
        <v>44951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46"/>
  <sheetViews>
    <sheetView tabSelected="1" topLeftCell="A6" workbookViewId="0">
      <selection activeCell="E43" sqref="E43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>
        <f>ClDSOutBlOption_ReportDate</f>
        <v>44927</v>
      </c>
      <c r="F2" s="1" t="str">
        <f>MID("00",1,2-LEN(DAY(E2)))&amp;DAY(E2)&amp;"."&amp;MID("00",1,2-LEN(MONTH(E2)))&amp;MONTH(E2)&amp;"."&amp;YEAR(E2)</f>
        <v>01.01.2023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1" t="s">
        <v>3</v>
      </c>
      <c r="T5" s="21"/>
    </row>
    <row r="6" spans="2:26" ht="15.6" x14ac:dyDescent="0.2">
      <c r="O6" s="4"/>
      <c r="T6" s="19" t="s">
        <v>4</v>
      </c>
      <c r="U6" s="19"/>
    </row>
    <row r="7" spans="2:26" ht="15.6" x14ac:dyDescent="0.2">
      <c r="O7" s="4"/>
      <c r="T7" s="19" t="s">
        <v>5</v>
      </c>
      <c r="U7" s="19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19" t="s">
        <v>6</v>
      </c>
      <c r="U8" s="19"/>
    </row>
    <row r="9" spans="2:26" ht="15.6" x14ac:dyDescent="0.2">
      <c r="E9" s="20" t="s">
        <v>7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20" t="str">
        <f>"за класами боржника відповідно до Положення № 351, станом на "&amp;$F$2&amp;" року "</f>
        <v xml:space="preserve">за класами боржника відповідно до Положення № 351, станом на 01.01.2023 року 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2:26" outlineLevel="1" x14ac:dyDescent="0.2"/>
    <row r="13" spans="2:26" outlineLevel="1" x14ac:dyDescent="0.2">
      <c r="E13" s="22" t="str">
        <f>ClDSOutBlOption_InstName</f>
        <v>АКЦІОНЕРНЕ ТОВАРИСТВО 'КОМЕРЦІЙНИЙ БАНК 'ГЛОБУС</v>
      </c>
      <c r="F13" s="22"/>
      <c r="G13" s="22"/>
      <c r="H13" s="22"/>
      <c r="M13" s="22" t="str">
        <f>ClDSOutBlOption_InstLocation</f>
        <v>м. Київ, пров.Куренівський, б.19/5</v>
      </c>
      <c r="N13" s="22"/>
      <c r="O13" s="22"/>
      <c r="P13" s="22"/>
    </row>
    <row r="14" spans="2:26" outlineLevel="1" x14ac:dyDescent="0.2">
      <c r="E14" s="22"/>
      <c r="F14" s="22"/>
      <c r="G14" s="22"/>
      <c r="H14" s="22"/>
      <c r="M14" s="22"/>
      <c r="N14" s="22"/>
      <c r="O14" s="22"/>
      <c r="P14" s="22"/>
    </row>
    <row r="15" spans="2:26" ht="10.8" outlineLevel="1" thickBot="1" x14ac:dyDescent="0.25">
      <c r="E15" s="23"/>
      <c r="F15" s="23"/>
      <c r="G15" s="23"/>
      <c r="H15" s="23"/>
      <c r="M15" s="23"/>
      <c r="N15" s="23"/>
      <c r="O15" s="23"/>
      <c r="P15" s="23"/>
    </row>
    <row r="16" spans="2:26" outlineLevel="1" x14ac:dyDescent="0.2">
      <c r="E16" s="24" t="s">
        <v>8</v>
      </c>
      <c r="F16" s="24"/>
      <c r="G16" s="24"/>
      <c r="H16" s="24"/>
      <c r="M16" s="24" t="s">
        <v>9</v>
      </c>
      <c r="N16" s="24"/>
      <c r="O16" s="24"/>
      <c r="P16" s="24"/>
    </row>
    <row r="17" spans="2:94" x14ac:dyDescent="0.2">
      <c r="U17" s="6" t="s">
        <v>10</v>
      </c>
    </row>
    <row r="18" spans="2:94" ht="17.100000000000001" customHeight="1" x14ac:dyDescent="0.2">
      <c r="B18" s="25" t="s">
        <v>11</v>
      </c>
      <c r="C18" s="25" t="s">
        <v>12</v>
      </c>
      <c r="D18" s="25" t="s">
        <v>13</v>
      </c>
      <c r="E18" s="28" t="s">
        <v>14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  <c r="T18" s="31" t="s">
        <v>15</v>
      </c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3"/>
      <c r="AX18" s="31" t="s">
        <v>16</v>
      </c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3"/>
      <c r="BM18" s="31" t="s">
        <v>17</v>
      </c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3"/>
      <c r="CB18" s="31" t="s">
        <v>18</v>
      </c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3"/>
    </row>
    <row r="19" spans="2:94" ht="17.100000000000001" customHeight="1" x14ac:dyDescent="0.2">
      <c r="B19" s="26"/>
      <c r="C19" s="26"/>
      <c r="D19" s="26"/>
      <c r="E19" s="28" t="s">
        <v>19</v>
      </c>
      <c r="F19" s="29"/>
      <c r="G19" s="29"/>
      <c r="H19" s="29"/>
      <c r="I19" s="30"/>
      <c r="J19" s="28" t="s">
        <v>20</v>
      </c>
      <c r="K19" s="29"/>
      <c r="L19" s="29"/>
      <c r="M19" s="29"/>
      <c r="N19" s="30"/>
      <c r="O19" s="28" t="s">
        <v>21</v>
      </c>
      <c r="P19" s="29"/>
      <c r="Q19" s="29"/>
      <c r="R19" s="29"/>
      <c r="S19" s="30"/>
      <c r="T19" s="31" t="s">
        <v>22</v>
      </c>
      <c r="U19" s="32"/>
      <c r="V19" s="32"/>
      <c r="W19" s="32"/>
      <c r="X19" s="32"/>
      <c r="Y19" s="32"/>
      <c r="Z19" s="32"/>
      <c r="AA19" s="32"/>
      <c r="AB19" s="32"/>
      <c r="AC19" s="33"/>
      <c r="AD19" s="31" t="s">
        <v>20</v>
      </c>
      <c r="AE19" s="32"/>
      <c r="AF19" s="32"/>
      <c r="AG19" s="32"/>
      <c r="AH19" s="32"/>
      <c r="AI19" s="32"/>
      <c r="AJ19" s="32"/>
      <c r="AK19" s="32"/>
      <c r="AL19" s="32"/>
      <c r="AM19" s="33"/>
      <c r="AN19" s="31" t="s">
        <v>21</v>
      </c>
      <c r="AO19" s="32"/>
      <c r="AP19" s="32"/>
      <c r="AQ19" s="32"/>
      <c r="AR19" s="32"/>
      <c r="AS19" s="32"/>
      <c r="AT19" s="32"/>
      <c r="AU19" s="32"/>
      <c r="AV19" s="32"/>
      <c r="AW19" s="33"/>
      <c r="AX19" s="31" t="s">
        <v>19</v>
      </c>
      <c r="AY19" s="32"/>
      <c r="AZ19" s="32"/>
      <c r="BA19" s="32"/>
      <c r="BB19" s="33"/>
      <c r="BC19" s="31" t="s">
        <v>20</v>
      </c>
      <c r="BD19" s="32"/>
      <c r="BE19" s="32"/>
      <c r="BF19" s="32"/>
      <c r="BG19" s="33"/>
      <c r="BH19" s="31" t="s">
        <v>23</v>
      </c>
      <c r="BI19" s="32"/>
      <c r="BJ19" s="32"/>
      <c r="BK19" s="32"/>
      <c r="BL19" s="33"/>
      <c r="BM19" s="31" t="s">
        <v>19</v>
      </c>
      <c r="BN19" s="32"/>
      <c r="BO19" s="32"/>
      <c r="BP19" s="32"/>
      <c r="BQ19" s="33"/>
      <c r="BR19" s="31" t="s">
        <v>20</v>
      </c>
      <c r="BS19" s="32"/>
      <c r="BT19" s="32"/>
      <c r="BU19" s="32"/>
      <c r="BV19" s="33"/>
      <c r="BW19" s="31" t="s">
        <v>23</v>
      </c>
      <c r="BX19" s="32"/>
      <c r="BY19" s="32"/>
      <c r="BZ19" s="32"/>
      <c r="CA19" s="33"/>
      <c r="CB19" s="31" t="s">
        <v>19</v>
      </c>
      <c r="CC19" s="32"/>
      <c r="CD19" s="32"/>
      <c r="CE19" s="32"/>
      <c r="CF19" s="33"/>
      <c r="CG19" s="31" t="s">
        <v>20</v>
      </c>
      <c r="CH19" s="32"/>
      <c r="CI19" s="32"/>
      <c r="CJ19" s="32"/>
      <c r="CK19" s="33"/>
      <c r="CL19" s="31" t="s">
        <v>23</v>
      </c>
      <c r="CM19" s="32"/>
      <c r="CN19" s="32"/>
      <c r="CO19" s="32"/>
      <c r="CP19" s="33"/>
    </row>
    <row r="20" spans="2:94" ht="15" customHeight="1" x14ac:dyDescent="0.25">
      <c r="B20" s="27"/>
      <c r="C20" s="27"/>
      <c r="D20" s="27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17" t="s">
        <v>34</v>
      </c>
      <c r="D22" s="11" t="s">
        <v>24</v>
      </c>
      <c r="E22" s="12">
        <v>898315</v>
      </c>
      <c r="F22" s="12">
        <v>67083</v>
      </c>
      <c r="G22" s="12">
        <v>39747</v>
      </c>
      <c r="H22" s="12">
        <v>61426</v>
      </c>
      <c r="I22" s="12">
        <v>321867</v>
      </c>
      <c r="J22" s="12">
        <v>898315</v>
      </c>
      <c r="K22" s="12">
        <v>67083</v>
      </c>
      <c r="L22" s="12">
        <v>39747</v>
      </c>
      <c r="M22" s="12">
        <v>61426</v>
      </c>
      <c r="N22" s="12">
        <v>321867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109596</v>
      </c>
      <c r="U22" s="12">
        <v>87053</v>
      </c>
      <c r="V22" s="12">
        <v>125631</v>
      </c>
      <c r="W22" s="12">
        <v>204158</v>
      </c>
      <c r="X22" s="12">
        <v>151918</v>
      </c>
      <c r="Y22" s="12">
        <v>38484</v>
      </c>
      <c r="Z22" s="12">
        <v>1513</v>
      </c>
      <c r="AA22" s="12">
        <v>357</v>
      </c>
      <c r="AB22" s="12">
        <v>155155</v>
      </c>
      <c r="AC22" s="12">
        <v>167879</v>
      </c>
      <c r="AD22" s="12">
        <v>45479</v>
      </c>
      <c r="AE22" s="12">
        <v>87053</v>
      </c>
      <c r="AF22" s="12">
        <v>125631</v>
      </c>
      <c r="AG22" s="12">
        <v>191942</v>
      </c>
      <c r="AH22" s="12">
        <v>151918</v>
      </c>
      <c r="AI22" s="12">
        <v>38484</v>
      </c>
      <c r="AJ22" s="12">
        <v>1513</v>
      </c>
      <c r="AK22" s="12">
        <v>357</v>
      </c>
      <c r="AL22" s="12">
        <v>78200</v>
      </c>
      <c r="AM22" s="12">
        <v>166978</v>
      </c>
      <c r="AN22" s="12">
        <v>64117</v>
      </c>
      <c r="AO22" s="12">
        <v>0</v>
      </c>
      <c r="AP22" s="12">
        <v>0</v>
      </c>
      <c r="AQ22" s="12">
        <v>12216</v>
      </c>
      <c r="AR22" s="12">
        <v>0</v>
      </c>
      <c r="AS22" s="12">
        <v>0</v>
      </c>
      <c r="AT22" s="12">
        <v>0</v>
      </c>
      <c r="AU22" s="12">
        <v>0</v>
      </c>
      <c r="AV22" s="12">
        <v>76955</v>
      </c>
      <c r="AW22" s="12">
        <v>901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18"/>
      <c r="D23" s="11" t="s">
        <v>25</v>
      </c>
      <c r="E23" s="12">
        <v>24464</v>
      </c>
      <c r="F23" s="12">
        <v>8296</v>
      </c>
      <c r="G23" s="12">
        <v>9467</v>
      </c>
      <c r="H23" s="12">
        <v>38260</v>
      </c>
      <c r="I23" s="12">
        <v>225205</v>
      </c>
      <c r="J23" s="12">
        <v>24464</v>
      </c>
      <c r="K23" s="12">
        <v>8296</v>
      </c>
      <c r="L23" s="12">
        <v>9467</v>
      </c>
      <c r="M23" s="12">
        <v>38260</v>
      </c>
      <c r="N23" s="12">
        <v>225205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1665</v>
      </c>
      <c r="U23" s="12">
        <v>639</v>
      </c>
      <c r="V23" s="12">
        <v>3335</v>
      </c>
      <c r="W23" s="12">
        <v>6417</v>
      </c>
      <c r="X23" s="12">
        <v>5020</v>
      </c>
      <c r="Y23" s="12">
        <v>2197</v>
      </c>
      <c r="Z23" s="12">
        <v>0</v>
      </c>
      <c r="AA23" s="12">
        <v>0</v>
      </c>
      <c r="AB23" s="12">
        <v>44004</v>
      </c>
      <c r="AC23" s="12">
        <v>75741</v>
      </c>
      <c r="AD23" s="12">
        <v>318</v>
      </c>
      <c r="AE23" s="12">
        <v>639</v>
      </c>
      <c r="AF23" s="12">
        <v>3335</v>
      </c>
      <c r="AG23" s="12">
        <v>5895</v>
      </c>
      <c r="AH23" s="12">
        <v>5020</v>
      </c>
      <c r="AI23" s="12">
        <v>2197</v>
      </c>
      <c r="AJ23" s="12">
        <v>0</v>
      </c>
      <c r="AK23" s="12">
        <v>0</v>
      </c>
      <c r="AL23" s="12">
        <v>23757</v>
      </c>
      <c r="AM23" s="12">
        <v>74840</v>
      </c>
      <c r="AN23" s="12">
        <v>1346</v>
      </c>
      <c r="AO23" s="12">
        <v>0</v>
      </c>
      <c r="AP23" s="12">
        <v>0</v>
      </c>
      <c r="AQ23" s="12">
        <v>522</v>
      </c>
      <c r="AR23" s="12">
        <v>0</v>
      </c>
      <c r="AS23" s="12">
        <v>0</v>
      </c>
      <c r="AT23" s="12">
        <v>0</v>
      </c>
      <c r="AU23" s="12">
        <v>0</v>
      </c>
      <c r="AV23" s="12">
        <v>20247</v>
      </c>
      <c r="AW23" s="12">
        <v>901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34">
        <f>ClDSOutBlOption_ExecDate</f>
        <v>44951</v>
      </c>
      <c r="F26" s="35"/>
      <c r="G26" s="35"/>
      <c r="H26" s="35"/>
      <c r="M26" s="36" t="str">
        <f>ClDSOutBlOption_SubscrExec</f>
        <v>Системный администратор</v>
      </c>
      <c r="N26" s="36"/>
      <c r="O26" s="36"/>
      <c r="P26" s="36"/>
    </row>
    <row r="27" spans="2:94" outlineLevel="1" x14ac:dyDescent="0.2">
      <c r="E27" s="24" t="s">
        <v>26</v>
      </c>
      <c r="F27" s="24"/>
      <c r="G27" s="24"/>
      <c r="H27" s="24"/>
      <c r="M27" s="24" t="s">
        <v>27</v>
      </c>
      <c r="N27" s="24"/>
      <c r="O27" s="24"/>
      <c r="P27" s="24"/>
    </row>
    <row r="28" spans="2:94" outlineLevel="1" x14ac:dyDescent="0.2"/>
    <row r="29" spans="2:94" ht="10.8" outlineLevel="1" thickBot="1" x14ac:dyDescent="0.25">
      <c r="M29" s="36">
        <f>ClDSOutBlOption_SubscrContr</f>
        <v>0</v>
      </c>
      <c r="N29" s="36"/>
      <c r="O29" s="36"/>
      <c r="P29" s="36"/>
    </row>
    <row r="30" spans="2:94" outlineLevel="1" x14ac:dyDescent="0.2">
      <c r="M30" s="24" t="str">
        <f>ClDSOutBlOption_SubscrContrJob</f>
        <v>Головний бухгалтер</v>
      </c>
      <c r="N30" s="24"/>
      <c r="O30" s="24"/>
      <c r="P30" s="24"/>
    </row>
    <row r="31" spans="2:94" outlineLevel="1" x14ac:dyDescent="0.2"/>
    <row r="32" spans="2:94" ht="10.8" outlineLevel="1" thickBot="1" x14ac:dyDescent="0.25">
      <c r="M32" s="36">
        <f>ClDSOutBlOption_SubscrHead</f>
        <v>0</v>
      </c>
      <c r="N32" s="36"/>
      <c r="O32" s="36"/>
      <c r="P32" s="36"/>
    </row>
    <row r="33" spans="5:16" x14ac:dyDescent="0.2">
      <c r="M33" s="24" t="str">
        <f>ClDSOutBlOption_SubscrHeadJob</f>
        <v>Заступник Голови Правлiння</v>
      </c>
      <c r="N33" s="24"/>
      <c r="O33" s="24"/>
      <c r="P33" s="24"/>
    </row>
    <row r="35" spans="5:16" x14ac:dyDescent="0.2">
      <c r="H35" s="16"/>
      <c r="I35" s="16"/>
    </row>
    <row r="36" spans="5:16" ht="14.4" x14ac:dyDescent="0.3">
      <c r="E36"/>
      <c r="F36"/>
      <c r="G36"/>
    </row>
    <row r="37" spans="5:16" ht="14.4" x14ac:dyDescent="0.3">
      <c r="E37"/>
      <c r="F37"/>
      <c r="G37"/>
    </row>
    <row r="38" spans="5:16" ht="14.4" x14ac:dyDescent="0.3">
      <c r="E38"/>
      <c r="F38"/>
      <c r="G38"/>
    </row>
    <row r="39" spans="5:16" ht="14.4" x14ac:dyDescent="0.3">
      <c r="E39"/>
      <c r="F39"/>
      <c r="G39"/>
    </row>
    <row r="40" spans="5:16" ht="14.4" x14ac:dyDescent="0.3">
      <c r="E40"/>
      <c r="F40"/>
      <c r="G40"/>
    </row>
    <row r="41" spans="5:16" ht="14.4" x14ac:dyDescent="0.3">
      <c r="E41"/>
      <c r="F41"/>
      <c r="G41"/>
    </row>
    <row r="42" spans="5:16" ht="14.4" x14ac:dyDescent="0.3">
      <c r="E42"/>
      <c r="F42"/>
      <c r="G42"/>
    </row>
    <row r="43" spans="5:16" ht="14.4" x14ac:dyDescent="0.3">
      <c r="E43"/>
      <c r="F43"/>
      <c r="G43"/>
    </row>
    <row r="44" spans="5:16" ht="14.4" x14ac:dyDescent="0.3">
      <c r="E44"/>
      <c r="F44"/>
      <c r="G44"/>
    </row>
    <row r="45" spans="5:16" ht="14.4" x14ac:dyDescent="0.3">
      <c r="E45"/>
      <c r="F45"/>
      <c r="G45"/>
    </row>
    <row r="46" spans="5:16" ht="14.4" x14ac:dyDescent="0.3">
      <c r="E46"/>
      <c r="F46"/>
      <c r="G46"/>
    </row>
  </sheetData>
  <mergeCells count="42">
    <mergeCell ref="BW19:CA19"/>
    <mergeCell ref="M29:P29"/>
    <mergeCell ref="M30:P30"/>
    <mergeCell ref="M32:P32"/>
    <mergeCell ref="AX19:BB19"/>
    <mergeCell ref="M33:P33"/>
    <mergeCell ref="E26:H26"/>
    <mergeCell ref="M26:P26"/>
    <mergeCell ref="E27:H27"/>
    <mergeCell ref="M27:P27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18:B20"/>
    <mergeCell ref="C18:C20"/>
    <mergeCell ref="D18:D20"/>
    <mergeCell ref="E18:S18"/>
    <mergeCell ref="T18:AW18"/>
    <mergeCell ref="S5:T5"/>
    <mergeCell ref="E9:R9"/>
    <mergeCell ref="E13:H15"/>
    <mergeCell ref="M13:P15"/>
    <mergeCell ref="E16:H16"/>
    <mergeCell ref="M16:P16"/>
    <mergeCell ref="C22:C23"/>
    <mergeCell ref="T8:U8"/>
    <mergeCell ref="T7:U7"/>
    <mergeCell ref="T6:U6"/>
    <mergeCell ref="E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2021-05-19T13:37:06Z</dcterms:created>
  <dcterms:modified xsi:type="dcterms:W3CDTF">2023-01-27T13:56:53Z</dcterms:modified>
</cp:coreProperties>
</file>