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2\1022\"/>
    </mc:Choice>
  </mc:AlternateContent>
  <xr:revisionPtr revIDLastSave="0" documentId="13_ncr:1_{E8F1FB1C-BFBD-4A26-B03F-B0E74FE784A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Лист1!$A$15:$CI$35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  <c r="E3" i="1"/>
  <c r="E2" i="1"/>
  <c r="E1" i="1"/>
  <c r="F1" i="1" s="1"/>
</calcChain>
</file>

<file path=xl/sharedStrings.xml><?xml version="1.0" encoding="utf-8"?>
<sst xmlns="http://schemas.openxmlformats.org/spreadsheetml/2006/main" count="168" uniqueCount="67">
  <si>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</si>
  <si>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</si>
  <si>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</si>
  <si>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</si>
  <si>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</si>
  <si>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</si>
  <si>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</si>
  <si>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</si>
  <si>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</si>
  <si>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</si>
  <si>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</si>
  <si>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</si>
  <si>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</si>
  <si>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</si>
  <si>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</si>
  <si>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</si>
  <si>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</si>
  <si>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</si>
  <si>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</si>
  <si>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</si>
  <si>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</si>
  <si>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</si>
  <si>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</si>
  <si>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</si>
  <si>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</si>
  <si>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</si>
  <si>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</si>
  <si>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</si>
  <si>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</si>
  <si>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</si>
  <si>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</si>
  <si>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</si>
  <si>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</si>
  <si>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</si>
  <si>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</si>
  <si>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</si>
  <si>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</si>
  <si>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</si>
  <si>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</si>
  <si>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</si>
  <si>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</si>
  <si>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</si>
  <si>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</si>
  <si>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</si>
  <si>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</si>
  <si>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</si>
  <si>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</si>
  <si>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</si>
  <si>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</si>
  <si>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</si>
  <si>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</si>
  <si>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</si>
  <si>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</si>
  <si>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</si>
  <si>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</si>
  <si>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</si>
  <si>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</si>
  <si>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</si>
  <si>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</si>
  <si>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</si>
  <si>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</si>
  <si>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</si>
  <si>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</si>
  <si>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</si>
  <si>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</si>
  <si>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</si>
  <si>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станом на 01.10.2022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</si>
</sst>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44837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44838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44834</v>
      </c>
      <c r="D6">
        <v>380526</v>
      </c>
      <c r="E6">
        <v>1</v>
      </c>
      <c r="F6">
        <v>1</v>
      </c>
      <c r="G6">
        <v>0</v>
      </c>
      <c r="H6">
        <v>48026000000</v>
      </c>
    </row>
    <row r="7" spans="1:18" x14ac:dyDescent="0.3">
      <c r="A7" t="s">
        <v>64</v>
      </c>
      <c r="B7" s="20">
        <v>44838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58"/>
  <sheetViews>
    <sheetView showGridLines="0" tabSelected="1" topLeftCell="A5" workbookViewId="0">
      <pane xSplit="5" topLeftCell="F1" activePane="topRight" state="frozen"/>
      <selection activeCell="A5" sqref="A5"/>
      <selection pane="topRight" activeCell="E11" sqref="E11:E13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idden="1" x14ac:dyDescent="0.3">
      <c r="E1">
        <f>ClDSOutBlOption_ReportDate</f>
        <v>44837</v>
      </c>
      <c r="F1" t="str">
        <f>MID("00",1,2-LEN(DAY(E1)))&amp;DAY(E1)&amp;"."&amp;MID("00",1,2-LEN(MONTH(E1)))&amp;MONTH(E1)&amp;"."&amp;YEAR(E1)</f>
        <v>03.10.2022</v>
      </c>
      <c r="G1" t="e">
        <v>#NAME?</v>
      </c>
    </row>
    <row r="2" spans="2:87" hidden="1" x14ac:dyDescent="0.3">
      <c r="E2">
        <f>ClDSOutBlOption_ExecDate</f>
        <v>44838</v>
      </c>
      <c r="F2">
        <f>CLSInSimple_MFO</f>
        <v>380526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">
        <v>66</v>
      </c>
    </row>
    <row r="8" spans="2:87" x14ac:dyDescent="0.3">
      <c r="E8" t="s">
        <v>55</v>
      </c>
    </row>
    <row r="9" spans="2:87" x14ac:dyDescent="0.3">
      <c r="E9" s="14" t="s">
        <v>47</v>
      </c>
      <c r="F9" s="15">
        <v>380526</v>
      </c>
    </row>
    <row r="10" spans="2:87" x14ac:dyDescent="0.3">
      <c r="CI10" s="12" t="s">
        <v>46</v>
      </c>
    </row>
    <row r="11" spans="2:87" ht="21" customHeight="1" x14ac:dyDescent="0.3">
      <c r="E11" s="35" t="s">
        <v>1</v>
      </c>
      <c r="F11" s="38" t="s">
        <v>2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1" t="s">
        <v>3</v>
      </c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3"/>
      <c r="BL11" s="41" t="s">
        <v>4</v>
      </c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3"/>
      <c r="CF11" s="21" t="s">
        <v>5</v>
      </c>
      <c r="CG11" s="22"/>
      <c r="CH11" s="31" t="s">
        <v>48</v>
      </c>
      <c r="CI11" s="32"/>
    </row>
    <row r="12" spans="2:87" ht="96" customHeight="1" x14ac:dyDescent="0.3">
      <c r="E12" s="36"/>
      <c r="F12" s="29" t="s">
        <v>6</v>
      </c>
      <c r="G12" s="30"/>
      <c r="H12" s="25" t="s">
        <v>7</v>
      </c>
      <c r="I12" s="26"/>
      <c r="J12" s="25" t="s">
        <v>8</v>
      </c>
      <c r="K12" s="26"/>
      <c r="L12" s="25" t="s">
        <v>9</v>
      </c>
      <c r="M12" s="26"/>
      <c r="N12" s="29" t="s">
        <v>10</v>
      </c>
      <c r="O12" s="30"/>
      <c r="P12" s="29" t="s">
        <v>11</v>
      </c>
      <c r="Q12" s="30"/>
      <c r="R12" s="29" t="s">
        <v>12</v>
      </c>
      <c r="S12" s="30"/>
      <c r="T12" s="29" t="s">
        <v>13</v>
      </c>
      <c r="U12" s="30"/>
      <c r="V12" s="29" t="s">
        <v>14</v>
      </c>
      <c r="W12" s="30"/>
      <c r="X12" s="25" t="s">
        <v>15</v>
      </c>
      <c r="Y12" s="26"/>
      <c r="Z12" s="29" t="s">
        <v>16</v>
      </c>
      <c r="AA12" s="30"/>
      <c r="AB12" s="29" t="s">
        <v>17</v>
      </c>
      <c r="AC12" s="30"/>
      <c r="AD12" s="29" t="s">
        <v>18</v>
      </c>
      <c r="AE12" s="30"/>
      <c r="AF12" s="29" t="s">
        <v>19</v>
      </c>
      <c r="AG12" s="30"/>
      <c r="AH12" s="25" t="s">
        <v>20</v>
      </c>
      <c r="AI12" s="26"/>
      <c r="AJ12" s="29" t="s">
        <v>21</v>
      </c>
      <c r="AK12" s="30"/>
      <c r="AL12" s="29" t="s">
        <v>22</v>
      </c>
      <c r="AM12" s="30"/>
      <c r="AN12" s="25" t="s">
        <v>23</v>
      </c>
      <c r="AO12" s="26"/>
      <c r="AP12" s="29" t="s">
        <v>24</v>
      </c>
      <c r="AQ12" s="30"/>
      <c r="AR12" s="25" t="s">
        <v>25</v>
      </c>
      <c r="AS12" s="26"/>
      <c r="AT12" s="25" t="s">
        <v>26</v>
      </c>
      <c r="AU12" s="26"/>
      <c r="AV12" s="25" t="s">
        <v>27</v>
      </c>
      <c r="AW12" s="26"/>
      <c r="AX12" s="29" t="s">
        <v>28</v>
      </c>
      <c r="AY12" s="30"/>
      <c r="AZ12" s="25" t="s">
        <v>29</v>
      </c>
      <c r="BA12" s="26"/>
      <c r="BB12" s="29" t="s">
        <v>30</v>
      </c>
      <c r="BC12" s="30"/>
      <c r="BD12" s="25" t="s">
        <v>31</v>
      </c>
      <c r="BE12" s="26"/>
      <c r="BF12" s="29" t="s">
        <v>32</v>
      </c>
      <c r="BG12" s="30"/>
      <c r="BH12" s="25" t="s">
        <v>33</v>
      </c>
      <c r="BI12" s="26"/>
      <c r="BJ12" s="27" t="s">
        <v>34</v>
      </c>
      <c r="BK12" s="28"/>
      <c r="BL12" s="25" t="s">
        <v>35</v>
      </c>
      <c r="BM12" s="26"/>
      <c r="BN12" s="29" t="s">
        <v>36</v>
      </c>
      <c r="BO12" s="30"/>
      <c r="BP12" s="29" t="s">
        <v>37</v>
      </c>
      <c r="BQ12" s="30"/>
      <c r="BR12" s="25" t="s">
        <v>38</v>
      </c>
      <c r="BS12" s="26"/>
      <c r="BT12" s="29" t="s">
        <v>19</v>
      </c>
      <c r="BU12" s="30"/>
      <c r="BV12" s="29" t="s">
        <v>39</v>
      </c>
      <c r="BW12" s="30"/>
      <c r="BX12" s="29" t="s">
        <v>40</v>
      </c>
      <c r="BY12" s="30"/>
      <c r="BZ12" s="29" t="s">
        <v>41</v>
      </c>
      <c r="CA12" s="30"/>
      <c r="CB12" s="25" t="s">
        <v>42</v>
      </c>
      <c r="CC12" s="26"/>
      <c r="CD12" s="29" t="s">
        <v>43</v>
      </c>
      <c r="CE12" s="30"/>
      <c r="CF12" s="23"/>
      <c r="CG12" s="24"/>
      <c r="CH12" s="33"/>
      <c r="CI12" s="34"/>
    </row>
    <row r="13" spans="2:87" ht="25.5" customHeight="1" x14ac:dyDescent="0.3">
      <c r="E13" s="37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4.4" customHeight="1" x14ac:dyDescent="0.3">
      <c r="B15" s="2">
        <v>44806</v>
      </c>
      <c r="C15" s="1" t="s">
        <v>60</v>
      </c>
      <c r="D15" s="2">
        <v>44809</v>
      </c>
      <c r="E15" s="13">
        <v>44809</v>
      </c>
      <c r="F15" s="18">
        <v>167265505.19999999</v>
      </c>
      <c r="G15" s="18">
        <v>116564149.40000001</v>
      </c>
      <c r="H15" s="18">
        <v>36436855.369999997</v>
      </c>
      <c r="I15" s="18">
        <v>0</v>
      </c>
      <c r="J15" s="18">
        <v>1439840393.3499999</v>
      </c>
      <c r="K15" s="18"/>
      <c r="L15" s="18"/>
      <c r="M15" s="18">
        <v>0</v>
      </c>
      <c r="N15" s="18">
        <v>868000000</v>
      </c>
      <c r="O15" s="18">
        <v>0</v>
      </c>
      <c r="P15" s="18"/>
      <c r="Q15" s="18">
        <v>0</v>
      </c>
      <c r="R15" s="18"/>
      <c r="S15" s="18"/>
      <c r="T15" s="18"/>
      <c r="U15" s="18"/>
      <c r="V15" s="18"/>
      <c r="W15" s="18"/>
      <c r="X15" s="18">
        <v>61315175.719999999</v>
      </c>
      <c r="Y15" s="18">
        <v>0</v>
      </c>
      <c r="Z15" s="18">
        <v>2450227578.1999998</v>
      </c>
      <c r="AA15" s="18">
        <v>116564149.40000001</v>
      </c>
      <c r="AB15" s="18">
        <v>75633844.920000002</v>
      </c>
      <c r="AC15" s="18">
        <v>21064756.690000001</v>
      </c>
      <c r="AD15" s="18">
        <v>772048627.89999998</v>
      </c>
      <c r="AE15" s="18">
        <v>59954568.549999997</v>
      </c>
      <c r="AF15" s="18"/>
      <c r="AG15" s="18"/>
      <c r="AH15" s="18"/>
      <c r="AI15" s="18"/>
      <c r="AJ15" s="18">
        <v>341047265.94999999</v>
      </c>
      <c r="AK15" s="18">
        <v>18181633.370000001</v>
      </c>
      <c r="AL15" s="18"/>
      <c r="AM15" s="18"/>
      <c r="AN15" s="18"/>
      <c r="AO15" s="18"/>
      <c r="AP15" s="18">
        <v>197059.07</v>
      </c>
      <c r="AQ15" s="18">
        <v>197059.07</v>
      </c>
      <c r="AR15" s="18"/>
      <c r="AS15" s="18"/>
      <c r="AT15" s="18"/>
      <c r="AU15" s="18"/>
      <c r="AV15" s="18">
        <v>16124333.210000001</v>
      </c>
      <c r="AW15" s="18">
        <v>354531.74</v>
      </c>
      <c r="AX15" s="18">
        <v>57911069.640000001</v>
      </c>
      <c r="AY15" s="18">
        <v>54960160.840000004</v>
      </c>
      <c r="AZ15" s="18">
        <v>21976924.09</v>
      </c>
      <c r="BA15" s="18">
        <v>21976924.09</v>
      </c>
      <c r="BB15" s="18">
        <v>36820982.479999997</v>
      </c>
      <c r="BC15" s="18">
        <v>31975734.539999999</v>
      </c>
      <c r="BD15" s="18"/>
      <c r="BE15" s="18"/>
      <c r="BF15" s="18"/>
      <c r="BG15" s="18"/>
      <c r="BH15" s="18"/>
      <c r="BI15" s="18"/>
      <c r="BJ15" s="18">
        <v>1321760107.26</v>
      </c>
      <c r="BK15" s="18">
        <v>208665368.88999999</v>
      </c>
      <c r="BL15" s="18">
        <v>15178314.92</v>
      </c>
      <c r="BM15" s="18"/>
      <c r="BN15" s="18">
        <v>25016295.440000001</v>
      </c>
      <c r="BO15" s="18">
        <v>265772.53999999998</v>
      </c>
      <c r="BP15" s="18"/>
      <c r="BQ15" s="18"/>
      <c r="BR15" s="18"/>
      <c r="BS15" s="18"/>
      <c r="BT15" s="18">
        <v>416673894.88</v>
      </c>
      <c r="BU15" s="18">
        <v>285784428.75</v>
      </c>
      <c r="BV15" s="18"/>
      <c r="BW15" s="18"/>
      <c r="BX15" s="18"/>
      <c r="BY15" s="18"/>
      <c r="BZ15" s="18">
        <v>21949920</v>
      </c>
      <c r="CA15" s="18">
        <v>21949920</v>
      </c>
      <c r="CB15" s="18">
        <v>11455566.77</v>
      </c>
      <c r="CC15" s="18">
        <v>113446.03</v>
      </c>
      <c r="CD15" s="18">
        <v>490273992.00999999</v>
      </c>
      <c r="CE15" s="18">
        <v>308113567.31999999</v>
      </c>
      <c r="CF15" s="18">
        <v>831486115.25</v>
      </c>
      <c r="CG15" s="18">
        <v>52166342.219999999</v>
      </c>
      <c r="CH15" s="17">
        <v>294.68049999999999</v>
      </c>
      <c r="CI15" s="17">
        <v>223.447</v>
      </c>
    </row>
    <row r="16" spans="2:87" ht="14.4" customHeight="1" x14ac:dyDescent="0.3">
      <c r="B16" s="2">
        <v>44809</v>
      </c>
      <c r="C16" s="1" t="s">
        <v>60</v>
      </c>
      <c r="D16" s="2">
        <v>44810</v>
      </c>
      <c r="E16" s="13">
        <v>44810</v>
      </c>
      <c r="F16" s="18">
        <v>156578377.25999999</v>
      </c>
      <c r="G16" s="18">
        <v>116166567.26000001</v>
      </c>
      <c r="H16" s="18">
        <v>42711322.810000002</v>
      </c>
      <c r="I16" s="18">
        <v>0</v>
      </c>
      <c r="J16" s="18">
        <v>1434644460.8499999</v>
      </c>
      <c r="K16" s="18"/>
      <c r="L16" s="18"/>
      <c r="M16" s="18">
        <v>0</v>
      </c>
      <c r="N16" s="18">
        <v>999000000</v>
      </c>
      <c r="O16" s="18">
        <v>0</v>
      </c>
      <c r="P16" s="18"/>
      <c r="Q16" s="18">
        <v>0</v>
      </c>
      <c r="R16" s="18"/>
      <c r="S16" s="18"/>
      <c r="T16" s="18"/>
      <c r="U16" s="18"/>
      <c r="V16" s="18"/>
      <c r="W16" s="18"/>
      <c r="X16" s="18">
        <v>61315175.719999999</v>
      </c>
      <c r="Y16" s="18">
        <v>0</v>
      </c>
      <c r="Z16" s="18">
        <v>2571618985.1999998</v>
      </c>
      <c r="AA16" s="18">
        <v>116166567.26000001</v>
      </c>
      <c r="AB16" s="18">
        <v>73900695.640000001</v>
      </c>
      <c r="AC16" s="18">
        <v>20741474.579999998</v>
      </c>
      <c r="AD16" s="18">
        <v>766457898.67999995</v>
      </c>
      <c r="AE16" s="18">
        <v>53574346.450000003</v>
      </c>
      <c r="AF16" s="18"/>
      <c r="AG16" s="18"/>
      <c r="AH16" s="18"/>
      <c r="AI16" s="18"/>
      <c r="AJ16" s="18">
        <v>333605511.52999997</v>
      </c>
      <c r="AK16" s="18">
        <v>17079433.300000001</v>
      </c>
      <c r="AL16" s="18"/>
      <c r="AM16" s="18"/>
      <c r="AN16" s="18"/>
      <c r="AO16" s="18"/>
      <c r="AP16" s="18">
        <v>196793.51</v>
      </c>
      <c r="AQ16" s="18">
        <v>196793.51</v>
      </c>
      <c r="AR16" s="18"/>
      <c r="AS16" s="18"/>
      <c r="AT16" s="18"/>
      <c r="AU16" s="18"/>
      <c r="AV16" s="18">
        <v>16296494.859999999</v>
      </c>
      <c r="AW16" s="18">
        <v>354139.81</v>
      </c>
      <c r="AX16" s="18">
        <v>45724459.640000001</v>
      </c>
      <c r="AY16" s="18">
        <v>39085480.219999999</v>
      </c>
      <c r="AZ16" s="18">
        <v>68419074.090000004</v>
      </c>
      <c r="BA16" s="18">
        <v>31119074.09</v>
      </c>
      <c r="BB16" s="18">
        <v>38250042.090000004</v>
      </c>
      <c r="BC16" s="18">
        <v>23076928.010000002</v>
      </c>
      <c r="BD16" s="18"/>
      <c r="BE16" s="18"/>
      <c r="BF16" s="18"/>
      <c r="BG16" s="18"/>
      <c r="BH16" s="18"/>
      <c r="BI16" s="18"/>
      <c r="BJ16" s="18">
        <v>1342850970.04</v>
      </c>
      <c r="BK16" s="18">
        <v>185227669.97</v>
      </c>
      <c r="BL16" s="18">
        <v>14061153.119999999</v>
      </c>
      <c r="BM16" s="18"/>
      <c r="BN16" s="18">
        <v>22140623.670000002</v>
      </c>
      <c r="BO16" s="18">
        <v>265772.53999999998</v>
      </c>
      <c r="BP16" s="18"/>
      <c r="BQ16" s="18"/>
      <c r="BR16" s="18"/>
      <c r="BS16" s="18"/>
      <c r="BT16" s="18">
        <v>300215315.75999999</v>
      </c>
      <c r="BU16" s="18">
        <v>276265860.05000001</v>
      </c>
      <c r="BV16" s="18"/>
      <c r="BW16" s="18"/>
      <c r="BX16" s="18"/>
      <c r="BY16" s="18"/>
      <c r="BZ16" s="18">
        <v>67796790</v>
      </c>
      <c r="CA16" s="18">
        <v>58488940</v>
      </c>
      <c r="CB16" s="18">
        <v>8737362.9600000009</v>
      </c>
      <c r="CC16" s="18">
        <v>149975</v>
      </c>
      <c r="CD16" s="18">
        <v>412951245.50999999</v>
      </c>
      <c r="CE16" s="18">
        <v>335170547.58999997</v>
      </c>
      <c r="CF16" s="18">
        <v>929899724.52999997</v>
      </c>
      <c r="CG16" s="18">
        <v>46306917.490000002</v>
      </c>
      <c r="CH16" s="17">
        <v>276.548</v>
      </c>
      <c r="CI16" s="17">
        <v>250.8622</v>
      </c>
    </row>
    <row r="17" spans="2:87" ht="14.4" customHeight="1" x14ac:dyDescent="0.3">
      <c r="B17" s="2">
        <v>44810</v>
      </c>
      <c r="C17" s="1" t="s">
        <v>60</v>
      </c>
      <c r="D17" s="2">
        <v>44811</v>
      </c>
      <c r="E17" s="13">
        <v>44811</v>
      </c>
      <c r="F17" s="18">
        <v>158583718.71000001</v>
      </c>
      <c r="G17" s="18">
        <v>112519588.81</v>
      </c>
      <c r="H17" s="18">
        <v>32971159.850000001</v>
      </c>
      <c r="I17" s="18">
        <v>0</v>
      </c>
      <c r="J17" s="18">
        <v>1428996548.3499999</v>
      </c>
      <c r="K17" s="18"/>
      <c r="L17" s="18"/>
      <c r="M17" s="18">
        <v>0</v>
      </c>
      <c r="N17" s="18">
        <v>1001000000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61315175.719999999</v>
      </c>
      <c r="Y17" s="18">
        <v>0</v>
      </c>
      <c r="Z17" s="18">
        <v>2560236251.1900001</v>
      </c>
      <c r="AA17" s="18">
        <v>112519588.81</v>
      </c>
      <c r="AB17" s="18">
        <v>73167926.959999993</v>
      </c>
      <c r="AC17" s="18">
        <v>20615774.719999999</v>
      </c>
      <c r="AD17" s="18">
        <v>767069928.38999999</v>
      </c>
      <c r="AE17" s="18">
        <v>61858053.82</v>
      </c>
      <c r="AF17" s="18"/>
      <c r="AG17" s="18"/>
      <c r="AH17" s="18"/>
      <c r="AI17" s="18"/>
      <c r="AJ17" s="18">
        <v>336638102.67000002</v>
      </c>
      <c r="AK17" s="18">
        <v>17051011.120000001</v>
      </c>
      <c r="AL17" s="18"/>
      <c r="AM17" s="18"/>
      <c r="AN17" s="18"/>
      <c r="AO17" s="18"/>
      <c r="AP17" s="18">
        <v>195325.66</v>
      </c>
      <c r="AQ17" s="18">
        <v>195325.66</v>
      </c>
      <c r="AR17" s="18"/>
      <c r="AS17" s="18"/>
      <c r="AT17" s="18"/>
      <c r="AU17" s="18"/>
      <c r="AV17" s="18">
        <v>16372184.949999999</v>
      </c>
      <c r="AW17" s="18">
        <v>351973.43</v>
      </c>
      <c r="AX17" s="18">
        <v>45742091.640000001</v>
      </c>
      <c r="AY17" s="18">
        <v>37879967.479999997</v>
      </c>
      <c r="AZ17" s="18">
        <v>28977543.739999998</v>
      </c>
      <c r="BA17" s="18">
        <v>28977543.739999998</v>
      </c>
      <c r="BB17" s="18">
        <v>54127787.420000002</v>
      </c>
      <c r="BC17" s="18">
        <v>47550865.590000004</v>
      </c>
      <c r="BD17" s="18"/>
      <c r="BE17" s="18"/>
      <c r="BF17" s="18"/>
      <c r="BG17" s="18"/>
      <c r="BH17" s="18"/>
      <c r="BI17" s="18"/>
      <c r="BJ17" s="18">
        <v>1322290891.4300001</v>
      </c>
      <c r="BK17" s="18">
        <v>214480515.56</v>
      </c>
      <c r="BL17" s="18">
        <v>13172320.130000001</v>
      </c>
      <c r="BM17" s="18"/>
      <c r="BN17" s="18">
        <v>22188892.809999999</v>
      </c>
      <c r="BO17" s="18">
        <v>265772.53999999998</v>
      </c>
      <c r="BP17" s="18"/>
      <c r="BQ17" s="18"/>
      <c r="BR17" s="18"/>
      <c r="BS17" s="18"/>
      <c r="BT17" s="18">
        <v>252840987.83000001</v>
      </c>
      <c r="BU17" s="18">
        <v>237319380.25999999</v>
      </c>
      <c r="BV17" s="18">
        <v>448093.34</v>
      </c>
      <c r="BW17" s="18">
        <v>448093.34</v>
      </c>
      <c r="BX17" s="18"/>
      <c r="BY17" s="18"/>
      <c r="BZ17" s="18">
        <v>65609296.259999998</v>
      </c>
      <c r="CA17" s="18">
        <v>65577720</v>
      </c>
      <c r="CB17" s="18">
        <v>10906782.58</v>
      </c>
      <c r="CC17" s="18">
        <v>200487.29</v>
      </c>
      <c r="CD17" s="18">
        <v>365166372.94999999</v>
      </c>
      <c r="CE17" s="18">
        <v>303811453.43000001</v>
      </c>
      <c r="CF17" s="18">
        <v>957124518.48000002</v>
      </c>
      <c r="CG17" s="18">
        <v>53620128.890000001</v>
      </c>
      <c r="CH17" s="17">
        <v>267.49250000000001</v>
      </c>
      <c r="CI17" s="17">
        <v>209.8458</v>
      </c>
    </row>
    <row r="18" spans="2:87" ht="14.4" customHeight="1" x14ac:dyDescent="0.3">
      <c r="B18" s="2">
        <v>44811</v>
      </c>
      <c r="C18" s="1" t="s">
        <v>60</v>
      </c>
      <c r="D18" s="2">
        <v>44812</v>
      </c>
      <c r="E18" s="13">
        <v>44812</v>
      </c>
      <c r="F18" s="18">
        <v>164957854.18000001</v>
      </c>
      <c r="G18" s="18">
        <v>111619372.68000001</v>
      </c>
      <c r="H18" s="18">
        <v>38181492.5</v>
      </c>
      <c r="I18" s="18">
        <v>0</v>
      </c>
      <c r="J18" s="18">
        <v>1436304598.3499999</v>
      </c>
      <c r="K18" s="18"/>
      <c r="L18" s="18"/>
      <c r="M18" s="18">
        <v>0</v>
      </c>
      <c r="N18" s="18">
        <v>989000000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61315175.719999999</v>
      </c>
      <c r="Y18" s="18">
        <v>0</v>
      </c>
      <c r="Z18" s="18">
        <v>2567128769.3099999</v>
      </c>
      <c r="AA18" s="18">
        <v>111619372.68000001</v>
      </c>
      <c r="AB18" s="18">
        <v>73525612.769999996</v>
      </c>
      <c r="AC18" s="18">
        <v>20854367.93</v>
      </c>
      <c r="AD18" s="18">
        <v>735193150.29999995</v>
      </c>
      <c r="AE18" s="18">
        <v>39868083.740000002</v>
      </c>
      <c r="AF18" s="18"/>
      <c r="AG18" s="18"/>
      <c r="AH18" s="18"/>
      <c r="AI18" s="18"/>
      <c r="AJ18" s="18">
        <v>339238776.63999999</v>
      </c>
      <c r="AK18" s="18">
        <v>17053909.809999999</v>
      </c>
      <c r="AL18" s="18"/>
      <c r="AM18" s="18"/>
      <c r="AN18" s="18"/>
      <c r="AO18" s="18"/>
      <c r="AP18" s="18">
        <v>195463.55</v>
      </c>
      <c r="AQ18" s="18">
        <v>195463.55</v>
      </c>
      <c r="AR18" s="18"/>
      <c r="AS18" s="18"/>
      <c r="AT18" s="18"/>
      <c r="AU18" s="18"/>
      <c r="AV18" s="18">
        <v>15858768.67</v>
      </c>
      <c r="AW18" s="18">
        <v>352176.95</v>
      </c>
      <c r="AX18" s="18">
        <v>44443742.369999997</v>
      </c>
      <c r="AY18" s="18">
        <v>41344580.390000001</v>
      </c>
      <c r="AZ18" s="18">
        <v>35938622.340000004</v>
      </c>
      <c r="BA18" s="18">
        <v>32606243.739999998</v>
      </c>
      <c r="BB18" s="18">
        <v>100078390.44</v>
      </c>
      <c r="BC18" s="18">
        <v>94266424.969999999</v>
      </c>
      <c r="BD18" s="18"/>
      <c r="BE18" s="18"/>
      <c r="BF18" s="18"/>
      <c r="BG18" s="18"/>
      <c r="BH18" s="18"/>
      <c r="BI18" s="18"/>
      <c r="BJ18" s="18">
        <v>1344472527.0799999</v>
      </c>
      <c r="BK18" s="18">
        <v>246541251.08000001</v>
      </c>
      <c r="BL18" s="18">
        <v>12400452.51</v>
      </c>
      <c r="BM18" s="18"/>
      <c r="BN18" s="18">
        <v>21148257.609999999</v>
      </c>
      <c r="BO18" s="18">
        <v>265772.53999999998</v>
      </c>
      <c r="BP18" s="18"/>
      <c r="BQ18" s="18"/>
      <c r="BR18" s="18"/>
      <c r="BS18" s="18"/>
      <c r="BT18" s="18">
        <v>280331225.67000002</v>
      </c>
      <c r="BU18" s="18">
        <v>266025556.91</v>
      </c>
      <c r="BV18" s="18">
        <v>448093.34</v>
      </c>
      <c r="BW18" s="18">
        <v>448093.34</v>
      </c>
      <c r="BX18" s="18"/>
      <c r="BY18" s="18"/>
      <c r="BZ18" s="18">
        <v>35967777.659999996</v>
      </c>
      <c r="CA18" s="18">
        <v>35915721.399999999</v>
      </c>
      <c r="CB18" s="18">
        <v>8281098.2800000003</v>
      </c>
      <c r="CC18" s="18">
        <v>347509.8</v>
      </c>
      <c r="CD18" s="18">
        <v>358576905.06999999</v>
      </c>
      <c r="CE18" s="18">
        <v>303002653.99000001</v>
      </c>
      <c r="CF18" s="18">
        <v>985895622.00999999</v>
      </c>
      <c r="CG18" s="18">
        <v>61635312.770000003</v>
      </c>
      <c r="CH18" s="17">
        <v>260.38549999999998</v>
      </c>
      <c r="CI18" s="17">
        <v>181.09649999999999</v>
      </c>
    </row>
    <row r="19" spans="2:87" ht="14.4" customHeight="1" x14ac:dyDescent="0.3">
      <c r="B19" s="2">
        <v>44812</v>
      </c>
      <c r="C19" s="1" t="s">
        <v>60</v>
      </c>
      <c r="D19" s="2">
        <v>44813</v>
      </c>
      <c r="E19" s="13">
        <v>44813</v>
      </c>
      <c r="F19" s="18">
        <v>157934345.78999999</v>
      </c>
      <c r="G19" s="18">
        <v>106946084.29000001</v>
      </c>
      <c r="H19" s="18">
        <v>261475683.30000001</v>
      </c>
      <c r="I19" s="18">
        <v>0</v>
      </c>
      <c r="J19" s="18">
        <v>1394997270.8499999</v>
      </c>
      <c r="K19" s="18"/>
      <c r="L19" s="18"/>
      <c r="M19" s="18">
        <v>0</v>
      </c>
      <c r="N19" s="18">
        <v>760000000</v>
      </c>
      <c r="O19" s="18">
        <v>0</v>
      </c>
      <c r="P19" s="18"/>
      <c r="Q19" s="18">
        <v>0</v>
      </c>
      <c r="R19" s="18"/>
      <c r="S19" s="18"/>
      <c r="T19" s="18"/>
      <c r="U19" s="18"/>
      <c r="V19" s="18"/>
      <c r="W19" s="18"/>
      <c r="X19" s="18">
        <v>61315175.719999999</v>
      </c>
      <c r="Y19" s="18">
        <v>0</v>
      </c>
      <c r="Z19" s="18">
        <v>2513092124.2199998</v>
      </c>
      <c r="AA19" s="18">
        <v>106946084.29000001</v>
      </c>
      <c r="AB19" s="18">
        <v>72215992.689999998</v>
      </c>
      <c r="AC19" s="18">
        <v>20145153.789999999</v>
      </c>
      <c r="AD19" s="18">
        <v>709307395.62</v>
      </c>
      <c r="AE19" s="18">
        <v>37191307.340000004</v>
      </c>
      <c r="AF19" s="18"/>
      <c r="AG19" s="18"/>
      <c r="AH19" s="18"/>
      <c r="AI19" s="18"/>
      <c r="AJ19" s="18">
        <v>344241128.5</v>
      </c>
      <c r="AK19" s="18">
        <v>28593952.609999999</v>
      </c>
      <c r="AL19" s="18"/>
      <c r="AM19" s="18"/>
      <c r="AN19" s="18"/>
      <c r="AO19" s="18"/>
      <c r="AP19" s="18">
        <v>194656.1</v>
      </c>
      <c r="AQ19" s="18">
        <v>194656.1</v>
      </c>
      <c r="AR19" s="18"/>
      <c r="AS19" s="18"/>
      <c r="AT19" s="18"/>
      <c r="AU19" s="18"/>
      <c r="AV19" s="18">
        <v>15857576.970000001</v>
      </c>
      <c r="AW19" s="18">
        <v>350985.25</v>
      </c>
      <c r="AX19" s="18">
        <v>52312798.640000001</v>
      </c>
      <c r="AY19" s="18">
        <v>49172574.649999999</v>
      </c>
      <c r="AZ19" s="18">
        <v>69246298.120000005</v>
      </c>
      <c r="BA19" s="18">
        <v>68953394.060000002</v>
      </c>
      <c r="BB19" s="18">
        <v>84728340.760000005</v>
      </c>
      <c r="BC19" s="18">
        <v>77700484.219999999</v>
      </c>
      <c r="BD19" s="18"/>
      <c r="BE19" s="18"/>
      <c r="BF19" s="18"/>
      <c r="BG19" s="18"/>
      <c r="BH19" s="18"/>
      <c r="BI19" s="18"/>
      <c r="BJ19" s="18">
        <v>1348104187.4000001</v>
      </c>
      <c r="BK19" s="18">
        <v>282302508.01999998</v>
      </c>
      <c r="BL19" s="18">
        <v>11273333.449999999</v>
      </c>
      <c r="BM19" s="18"/>
      <c r="BN19" s="18">
        <v>22480370.440000001</v>
      </c>
      <c r="BO19" s="18">
        <v>265772.53999999998</v>
      </c>
      <c r="BP19" s="18"/>
      <c r="BQ19" s="18"/>
      <c r="BR19" s="18"/>
      <c r="BS19" s="18"/>
      <c r="BT19" s="18">
        <v>285040885.67000002</v>
      </c>
      <c r="BU19" s="18">
        <v>265411089.88999999</v>
      </c>
      <c r="BV19" s="18">
        <v>448093.34</v>
      </c>
      <c r="BW19" s="18">
        <v>448093.34</v>
      </c>
      <c r="BX19" s="18"/>
      <c r="BY19" s="18"/>
      <c r="BZ19" s="18">
        <v>87722954.640000001</v>
      </c>
      <c r="CA19" s="18">
        <v>87333872.319999993</v>
      </c>
      <c r="CB19" s="18">
        <v>8140112.1600000001</v>
      </c>
      <c r="CC19" s="18">
        <v>268563.84999999998</v>
      </c>
      <c r="CD19" s="18">
        <v>415105749.69999999</v>
      </c>
      <c r="CE19" s="18">
        <v>353727391.94</v>
      </c>
      <c r="CF19" s="18">
        <v>932998437.70000005</v>
      </c>
      <c r="CG19" s="18">
        <v>70575627</v>
      </c>
      <c r="CH19" s="17">
        <v>269.35649999999998</v>
      </c>
      <c r="CI19" s="17">
        <v>151.53399999999999</v>
      </c>
    </row>
    <row r="20" spans="2:87" ht="14.4" customHeight="1" x14ac:dyDescent="0.3">
      <c r="B20" s="2">
        <v>44813</v>
      </c>
      <c r="C20" s="1" t="s">
        <v>60</v>
      </c>
      <c r="D20" s="2">
        <v>44816</v>
      </c>
      <c r="E20" s="13">
        <v>44816</v>
      </c>
      <c r="F20" s="18">
        <v>170615760.34</v>
      </c>
      <c r="G20" s="18">
        <v>104690030.04000001</v>
      </c>
      <c r="H20" s="18">
        <v>767327640.80999994</v>
      </c>
      <c r="I20" s="18">
        <v>0</v>
      </c>
      <c r="J20" s="18">
        <v>1639108820.8199999</v>
      </c>
      <c r="K20" s="18"/>
      <c r="L20" s="18"/>
      <c r="M20" s="18">
        <v>0</v>
      </c>
      <c r="N20" s="18"/>
      <c r="O20" s="18">
        <v>0</v>
      </c>
      <c r="P20" s="18"/>
      <c r="Q20" s="18">
        <v>0</v>
      </c>
      <c r="R20" s="18"/>
      <c r="S20" s="18"/>
      <c r="T20" s="18"/>
      <c r="U20" s="18"/>
      <c r="V20" s="18"/>
      <c r="W20" s="18"/>
      <c r="X20" s="18">
        <v>61315175.719999999</v>
      </c>
      <c r="Y20" s="18">
        <v>0</v>
      </c>
      <c r="Z20" s="18">
        <v>2520436810.8099999</v>
      </c>
      <c r="AA20" s="18">
        <v>104690030.04000001</v>
      </c>
      <c r="AB20" s="18">
        <v>77403780.060000002</v>
      </c>
      <c r="AC20" s="18">
        <v>20854252.129999999</v>
      </c>
      <c r="AD20" s="18">
        <v>714279029.89999998</v>
      </c>
      <c r="AE20" s="18">
        <v>36875468.530000001</v>
      </c>
      <c r="AF20" s="18"/>
      <c r="AG20" s="18"/>
      <c r="AH20" s="18"/>
      <c r="AI20" s="18"/>
      <c r="AJ20" s="18">
        <v>350611034.74000001</v>
      </c>
      <c r="AK20" s="18">
        <v>37859094.689999998</v>
      </c>
      <c r="AL20" s="18"/>
      <c r="AM20" s="18"/>
      <c r="AN20" s="18"/>
      <c r="AO20" s="18"/>
      <c r="AP20" s="18">
        <v>197414.04</v>
      </c>
      <c r="AQ20" s="18">
        <v>197414.04</v>
      </c>
      <c r="AR20" s="18"/>
      <c r="AS20" s="18"/>
      <c r="AT20" s="18"/>
      <c r="AU20" s="18"/>
      <c r="AV20" s="18">
        <v>10372927.32</v>
      </c>
      <c r="AW20" s="18">
        <v>355055.65</v>
      </c>
      <c r="AX20" s="18">
        <v>94292339.349999994</v>
      </c>
      <c r="AY20" s="18">
        <v>91515993.739999995</v>
      </c>
      <c r="AZ20" s="18">
        <v>18179348.120000001</v>
      </c>
      <c r="BA20" s="18">
        <v>18179348.120000001</v>
      </c>
      <c r="BB20" s="18">
        <v>23308608.260000002</v>
      </c>
      <c r="BC20" s="18">
        <v>15175848.01</v>
      </c>
      <c r="BD20" s="18"/>
      <c r="BE20" s="18"/>
      <c r="BF20" s="18"/>
      <c r="BG20" s="18"/>
      <c r="BH20" s="18"/>
      <c r="BI20" s="18"/>
      <c r="BJ20" s="18">
        <v>1288644481.79</v>
      </c>
      <c r="BK20" s="18">
        <v>221012474.91</v>
      </c>
      <c r="BL20" s="18">
        <v>14617612.939999999</v>
      </c>
      <c r="BM20" s="18"/>
      <c r="BN20" s="18">
        <v>31214521.260000002</v>
      </c>
      <c r="BO20" s="18">
        <v>265772.53999999998</v>
      </c>
      <c r="BP20" s="18"/>
      <c r="BQ20" s="18"/>
      <c r="BR20" s="18"/>
      <c r="BS20" s="18"/>
      <c r="BT20" s="18">
        <v>297614347.77999997</v>
      </c>
      <c r="BU20" s="18">
        <v>261777099.09</v>
      </c>
      <c r="BV20" s="18">
        <v>448093.34</v>
      </c>
      <c r="BW20" s="18">
        <v>448093.34</v>
      </c>
      <c r="BX20" s="18"/>
      <c r="BY20" s="18"/>
      <c r="BZ20" s="18">
        <v>18469751.879999999</v>
      </c>
      <c r="CA20" s="18">
        <v>18324550</v>
      </c>
      <c r="CB20" s="18">
        <v>11612191.92</v>
      </c>
      <c r="CC20" s="18">
        <v>330647.65999999997</v>
      </c>
      <c r="CD20" s="18">
        <v>373976519.12</v>
      </c>
      <c r="CE20" s="18">
        <v>281146162.63</v>
      </c>
      <c r="CF20" s="18">
        <v>914667962.66999996</v>
      </c>
      <c r="CG20" s="18">
        <v>55253118.729999997</v>
      </c>
      <c r="CH20" s="17">
        <v>275.55759999999998</v>
      </c>
      <c r="CI20" s="17">
        <v>189.4735</v>
      </c>
    </row>
    <row r="21" spans="2:87" ht="14.4" customHeight="1" x14ac:dyDescent="0.3">
      <c r="B21" s="2">
        <v>44816</v>
      </c>
      <c r="C21" s="1" t="s">
        <v>60</v>
      </c>
      <c r="D21" s="2">
        <v>44817</v>
      </c>
      <c r="E21" s="13">
        <v>44817</v>
      </c>
      <c r="F21" s="18">
        <v>187824007.83000001</v>
      </c>
      <c r="G21" s="18">
        <v>140572500.43000001</v>
      </c>
      <c r="H21" s="18">
        <v>40899697.020000003</v>
      </c>
      <c r="I21" s="18">
        <v>0</v>
      </c>
      <c r="J21" s="18">
        <v>1387820265.6400001</v>
      </c>
      <c r="K21" s="18"/>
      <c r="L21" s="18"/>
      <c r="M21" s="18">
        <v>0</v>
      </c>
      <c r="N21" s="18">
        <v>900000000</v>
      </c>
      <c r="O21" s="18">
        <v>0</v>
      </c>
      <c r="P21" s="18"/>
      <c r="Q21" s="18">
        <v>0</v>
      </c>
      <c r="R21" s="18"/>
      <c r="S21" s="18"/>
      <c r="T21" s="18"/>
      <c r="U21" s="18"/>
      <c r="V21" s="18"/>
      <c r="W21" s="18"/>
      <c r="X21" s="18">
        <v>56615411.159999996</v>
      </c>
      <c r="Y21" s="18">
        <v>0</v>
      </c>
      <c r="Z21" s="18">
        <v>2459928559.3299999</v>
      </c>
      <c r="AA21" s="18">
        <v>140572500.43000001</v>
      </c>
      <c r="AB21" s="18">
        <v>71394812.310000002</v>
      </c>
      <c r="AC21" s="18">
        <v>20443571.66</v>
      </c>
      <c r="AD21" s="18">
        <v>708294856.54999995</v>
      </c>
      <c r="AE21" s="18">
        <v>36851956.25</v>
      </c>
      <c r="AF21" s="18"/>
      <c r="AG21" s="18"/>
      <c r="AH21" s="18"/>
      <c r="AI21" s="18"/>
      <c r="AJ21" s="18">
        <v>342966551.55000001</v>
      </c>
      <c r="AK21" s="18">
        <v>36951356.799999997</v>
      </c>
      <c r="AL21" s="18"/>
      <c r="AM21" s="18"/>
      <c r="AN21" s="18"/>
      <c r="AO21" s="18"/>
      <c r="AP21" s="18">
        <v>197748.55</v>
      </c>
      <c r="AQ21" s="18">
        <v>197748.55</v>
      </c>
      <c r="AR21" s="18"/>
      <c r="AS21" s="18"/>
      <c r="AT21" s="18"/>
      <c r="AU21" s="18"/>
      <c r="AV21" s="18">
        <v>9777677.7899999991</v>
      </c>
      <c r="AW21" s="18">
        <v>322709.24</v>
      </c>
      <c r="AX21" s="18">
        <v>67784584.260000005</v>
      </c>
      <c r="AY21" s="18">
        <v>61046109.850000001</v>
      </c>
      <c r="AZ21" s="18">
        <v>40813704.259999998</v>
      </c>
      <c r="BA21" s="18">
        <v>40598012.130000003</v>
      </c>
      <c r="BB21" s="18">
        <v>61059144.299999997</v>
      </c>
      <c r="BC21" s="18">
        <v>39050915.07</v>
      </c>
      <c r="BD21" s="18"/>
      <c r="BE21" s="18"/>
      <c r="BF21" s="18"/>
      <c r="BG21" s="18"/>
      <c r="BH21" s="18"/>
      <c r="BI21" s="18"/>
      <c r="BJ21" s="18">
        <v>1302289079.5699999</v>
      </c>
      <c r="BK21" s="18">
        <v>235462379.55000001</v>
      </c>
      <c r="BL21" s="18">
        <v>12743948.109999999</v>
      </c>
      <c r="BM21" s="18"/>
      <c r="BN21" s="18">
        <v>29830423.91</v>
      </c>
      <c r="BO21" s="18"/>
      <c r="BP21" s="18"/>
      <c r="BQ21" s="18"/>
      <c r="BR21" s="18"/>
      <c r="BS21" s="18"/>
      <c r="BT21" s="18">
        <v>329268212.39999998</v>
      </c>
      <c r="BU21" s="18">
        <v>278387008.17000002</v>
      </c>
      <c r="BV21" s="18">
        <v>448093.34</v>
      </c>
      <c r="BW21" s="18">
        <v>448093.34</v>
      </c>
      <c r="BX21" s="18"/>
      <c r="BY21" s="18"/>
      <c r="BZ21" s="18">
        <v>40888081.280000001</v>
      </c>
      <c r="CA21" s="18">
        <v>40635200.640000001</v>
      </c>
      <c r="CB21" s="18">
        <v>7704890.9800000004</v>
      </c>
      <c r="CC21" s="18">
        <v>348436.65</v>
      </c>
      <c r="CD21" s="18">
        <v>420883650.01999998</v>
      </c>
      <c r="CE21" s="18">
        <v>319818738.80000001</v>
      </c>
      <c r="CF21" s="18">
        <v>881405429.54999995</v>
      </c>
      <c r="CG21" s="18">
        <v>58865594.890000001</v>
      </c>
      <c r="CH21" s="17">
        <v>279.09160000000003</v>
      </c>
      <c r="CI21" s="17">
        <v>238.80250000000001</v>
      </c>
    </row>
    <row r="22" spans="2:87" ht="14.4" customHeight="1" x14ac:dyDescent="0.3">
      <c r="B22" s="2">
        <v>44817</v>
      </c>
      <c r="C22" s="1" t="s">
        <v>60</v>
      </c>
      <c r="D22" s="2">
        <v>44818</v>
      </c>
      <c r="E22" s="13">
        <v>44818</v>
      </c>
      <c r="F22" s="18">
        <v>192243462.09</v>
      </c>
      <c r="G22" s="18">
        <v>138171324.59</v>
      </c>
      <c r="H22" s="18">
        <v>35769603.810000002</v>
      </c>
      <c r="I22" s="18">
        <v>0</v>
      </c>
      <c r="J22" s="18">
        <v>1388601510.6400001</v>
      </c>
      <c r="K22" s="18"/>
      <c r="L22" s="18"/>
      <c r="M22" s="18">
        <v>0</v>
      </c>
      <c r="N22" s="18">
        <v>858000000</v>
      </c>
      <c r="O22" s="18">
        <v>0</v>
      </c>
      <c r="P22" s="18"/>
      <c r="Q22" s="18">
        <v>0</v>
      </c>
      <c r="R22" s="18"/>
      <c r="S22" s="18"/>
      <c r="T22" s="18"/>
      <c r="U22" s="18"/>
      <c r="V22" s="18"/>
      <c r="W22" s="18"/>
      <c r="X22" s="18">
        <v>56615411.159999996</v>
      </c>
      <c r="Y22" s="18">
        <v>0</v>
      </c>
      <c r="Z22" s="18">
        <v>2417999165.3800001</v>
      </c>
      <c r="AA22" s="18">
        <v>138171324.59</v>
      </c>
      <c r="AB22" s="18">
        <v>71242942.209999993</v>
      </c>
      <c r="AC22" s="18">
        <v>20178224.899999999</v>
      </c>
      <c r="AD22" s="18">
        <v>702983149.74000001</v>
      </c>
      <c r="AE22" s="18">
        <v>36275765.619999997</v>
      </c>
      <c r="AF22" s="18"/>
      <c r="AG22" s="18"/>
      <c r="AH22" s="18"/>
      <c r="AI22" s="18"/>
      <c r="AJ22" s="18">
        <v>303750913.17000002</v>
      </c>
      <c r="AK22" s="18">
        <v>36089531.259999998</v>
      </c>
      <c r="AL22" s="18"/>
      <c r="AM22" s="18"/>
      <c r="AN22" s="18"/>
      <c r="AO22" s="18"/>
      <c r="AP22" s="18">
        <v>199826.7</v>
      </c>
      <c r="AQ22" s="18">
        <v>199826.7</v>
      </c>
      <c r="AR22" s="18"/>
      <c r="AS22" s="18"/>
      <c r="AT22" s="18"/>
      <c r="AU22" s="18"/>
      <c r="AV22" s="18">
        <v>8937072.4900000002</v>
      </c>
      <c r="AW22" s="18">
        <v>325776.34999999998</v>
      </c>
      <c r="AX22" s="18">
        <v>70654399.200000003</v>
      </c>
      <c r="AY22" s="18">
        <v>66255752.75</v>
      </c>
      <c r="AZ22" s="18">
        <v>191497969.56999999</v>
      </c>
      <c r="BA22" s="18">
        <v>191462323.31999999</v>
      </c>
      <c r="BB22" s="18">
        <v>42230731.759999998</v>
      </c>
      <c r="BC22" s="18">
        <v>31196755.640000001</v>
      </c>
      <c r="BD22" s="18"/>
      <c r="BE22" s="18"/>
      <c r="BF22" s="18"/>
      <c r="BG22" s="18"/>
      <c r="BH22" s="18"/>
      <c r="BI22" s="18"/>
      <c r="BJ22" s="18">
        <v>1391497004.8399999</v>
      </c>
      <c r="BK22" s="18">
        <v>381983956.54000002</v>
      </c>
      <c r="BL22" s="18">
        <v>12072819.859999999</v>
      </c>
      <c r="BM22" s="18"/>
      <c r="BN22" s="18">
        <v>26081442.960000001</v>
      </c>
      <c r="BO22" s="18"/>
      <c r="BP22" s="18"/>
      <c r="BQ22" s="18"/>
      <c r="BR22" s="18"/>
      <c r="BS22" s="18"/>
      <c r="BT22" s="18">
        <v>299870967.77999997</v>
      </c>
      <c r="BU22" s="18">
        <v>272825071.19999999</v>
      </c>
      <c r="BV22" s="18">
        <v>448093.34</v>
      </c>
      <c r="BW22" s="18">
        <v>448093.34</v>
      </c>
      <c r="BX22" s="18"/>
      <c r="BY22" s="18"/>
      <c r="BZ22" s="18">
        <v>193037515.00999999</v>
      </c>
      <c r="CA22" s="18">
        <v>192232096.03999999</v>
      </c>
      <c r="CB22" s="18">
        <v>8452867.2400000002</v>
      </c>
      <c r="CC22" s="18">
        <v>243447.74</v>
      </c>
      <c r="CD22" s="18">
        <v>539963706.19000006</v>
      </c>
      <c r="CE22" s="18">
        <v>465748708.31999999</v>
      </c>
      <c r="CF22" s="18">
        <v>851533298.64999998</v>
      </c>
      <c r="CG22" s="18">
        <v>95495989.129999995</v>
      </c>
      <c r="CH22" s="17">
        <v>283.95830000000001</v>
      </c>
      <c r="CI22" s="17">
        <v>144.68809999999999</v>
      </c>
    </row>
    <row r="23" spans="2:87" ht="14.4" customHeight="1" x14ac:dyDescent="0.3">
      <c r="B23" s="2">
        <v>44818</v>
      </c>
      <c r="C23" s="1" t="s">
        <v>60</v>
      </c>
      <c r="D23" s="2">
        <v>44819</v>
      </c>
      <c r="E23" s="13">
        <v>44819</v>
      </c>
      <c r="F23" s="18">
        <v>194768241.99000001</v>
      </c>
      <c r="G23" s="18">
        <v>136383326.59</v>
      </c>
      <c r="H23" s="18">
        <v>27434421.390000001</v>
      </c>
      <c r="I23" s="18">
        <v>0</v>
      </c>
      <c r="J23" s="18">
        <v>1388842283.1400001</v>
      </c>
      <c r="K23" s="18"/>
      <c r="L23" s="18"/>
      <c r="M23" s="18">
        <v>0</v>
      </c>
      <c r="N23" s="18">
        <v>858000000</v>
      </c>
      <c r="O23" s="18">
        <v>0</v>
      </c>
      <c r="P23" s="18"/>
      <c r="Q23" s="18">
        <v>0</v>
      </c>
      <c r="R23" s="18"/>
      <c r="S23" s="18"/>
      <c r="T23" s="18"/>
      <c r="U23" s="18"/>
      <c r="V23" s="18"/>
      <c r="W23" s="18"/>
      <c r="X23" s="18">
        <v>56615411.159999996</v>
      </c>
      <c r="Y23" s="18">
        <v>0</v>
      </c>
      <c r="Z23" s="18">
        <v>2412429535.3600001</v>
      </c>
      <c r="AA23" s="18">
        <v>136383326.59</v>
      </c>
      <c r="AB23" s="18">
        <v>69993667.159999996</v>
      </c>
      <c r="AC23" s="18">
        <v>20253455.829999998</v>
      </c>
      <c r="AD23" s="18">
        <v>697404890.79999995</v>
      </c>
      <c r="AE23" s="18">
        <v>38211684.18</v>
      </c>
      <c r="AF23" s="18"/>
      <c r="AG23" s="18"/>
      <c r="AH23" s="18"/>
      <c r="AI23" s="18"/>
      <c r="AJ23" s="18">
        <v>285291498.73000002</v>
      </c>
      <c r="AK23" s="18">
        <v>32366885.48</v>
      </c>
      <c r="AL23" s="18"/>
      <c r="AM23" s="18"/>
      <c r="AN23" s="18"/>
      <c r="AO23" s="18"/>
      <c r="AP23" s="18">
        <v>200467.17</v>
      </c>
      <c r="AQ23" s="18">
        <v>200467.17</v>
      </c>
      <c r="AR23" s="18"/>
      <c r="AS23" s="18"/>
      <c r="AT23" s="18"/>
      <c r="AU23" s="18"/>
      <c r="AV23" s="18">
        <v>8919140.1300000008</v>
      </c>
      <c r="AW23" s="18">
        <v>326721.61</v>
      </c>
      <c r="AX23" s="18">
        <v>65306337.859999999</v>
      </c>
      <c r="AY23" s="18">
        <v>60984728.890000001</v>
      </c>
      <c r="AZ23" s="18">
        <v>185444450.47999999</v>
      </c>
      <c r="BA23" s="18">
        <v>184405830.68000001</v>
      </c>
      <c r="BB23" s="18">
        <v>52873856.920000002</v>
      </c>
      <c r="BC23" s="18">
        <v>44210617.43</v>
      </c>
      <c r="BD23" s="18"/>
      <c r="BE23" s="18"/>
      <c r="BF23" s="18"/>
      <c r="BG23" s="18"/>
      <c r="BH23" s="18"/>
      <c r="BI23" s="18"/>
      <c r="BJ23" s="18">
        <v>1365434309.25</v>
      </c>
      <c r="BK23" s="18">
        <v>380960391.26999998</v>
      </c>
      <c r="BL23" s="18">
        <v>11668907.539999999</v>
      </c>
      <c r="BM23" s="18"/>
      <c r="BN23" s="18">
        <v>22967954.460000001</v>
      </c>
      <c r="BO23" s="18"/>
      <c r="BP23" s="18"/>
      <c r="BQ23" s="18"/>
      <c r="BR23" s="18"/>
      <c r="BS23" s="18"/>
      <c r="BT23" s="18">
        <v>303198842.04000002</v>
      </c>
      <c r="BU23" s="18">
        <v>278639947.68000001</v>
      </c>
      <c r="BV23" s="18">
        <v>448093.34</v>
      </c>
      <c r="BW23" s="18">
        <v>448093.34</v>
      </c>
      <c r="BX23" s="18"/>
      <c r="BY23" s="18"/>
      <c r="BZ23" s="18">
        <v>186714549.52000001</v>
      </c>
      <c r="CA23" s="18">
        <v>185040880.19999999</v>
      </c>
      <c r="CB23" s="18">
        <v>7645149.3600000003</v>
      </c>
      <c r="CC23" s="18">
        <v>336572.05</v>
      </c>
      <c r="CD23" s="18">
        <v>532643496.25999999</v>
      </c>
      <c r="CE23" s="18">
        <v>464465493.26999998</v>
      </c>
      <c r="CF23" s="18">
        <v>832790812.99000001</v>
      </c>
      <c r="CG23" s="18">
        <v>95240097.819999993</v>
      </c>
      <c r="CH23" s="17">
        <v>289.68009999999998</v>
      </c>
      <c r="CI23" s="17">
        <v>143.1995</v>
      </c>
    </row>
    <row r="24" spans="2:87" ht="14.4" customHeight="1" x14ac:dyDescent="0.3">
      <c r="B24" s="2">
        <v>44819</v>
      </c>
      <c r="C24" s="1" t="s">
        <v>60</v>
      </c>
      <c r="D24" s="2">
        <v>44820</v>
      </c>
      <c r="E24" s="13">
        <v>44820</v>
      </c>
      <c r="F24" s="18">
        <v>182772617.49000001</v>
      </c>
      <c r="G24" s="18">
        <v>133839055.89</v>
      </c>
      <c r="H24" s="18">
        <v>37841191.030000001</v>
      </c>
      <c r="I24" s="18">
        <v>0</v>
      </c>
      <c r="J24" s="18">
        <v>1385195983.27</v>
      </c>
      <c r="K24" s="18"/>
      <c r="L24" s="18"/>
      <c r="M24" s="18">
        <v>0</v>
      </c>
      <c r="N24" s="18">
        <v>858000000</v>
      </c>
      <c r="O24" s="18">
        <v>0</v>
      </c>
      <c r="P24" s="18"/>
      <c r="Q24" s="18">
        <v>0</v>
      </c>
      <c r="R24" s="18"/>
      <c r="S24" s="18"/>
      <c r="T24" s="18"/>
      <c r="U24" s="18"/>
      <c r="V24" s="18"/>
      <c r="W24" s="18"/>
      <c r="X24" s="18">
        <v>56615411.159999996</v>
      </c>
      <c r="Y24" s="18">
        <v>0</v>
      </c>
      <c r="Z24" s="18">
        <v>2407194380.6300001</v>
      </c>
      <c r="AA24" s="18">
        <v>133839055.89</v>
      </c>
      <c r="AB24" s="18">
        <v>71105671.859999999</v>
      </c>
      <c r="AC24" s="18">
        <v>19937444.850000001</v>
      </c>
      <c r="AD24" s="18">
        <v>697233243.86000001</v>
      </c>
      <c r="AE24" s="18">
        <v>35822929.25</v>
      </c>
      <c r="AF24" s="18"/>
      <c r="AG24" s="18"/>
      <c r="AH24" s="18"/>
      <c r="AI24" s="18"/>
      <c r="AJ24" s="18">
        <v>278482989.67000002</v>
      </c>
      <c r="AK24" s="18">
        <v>32363990.960000001</v>
      </c>
      <c r="AL24" s="18"/>
      <c r="AM24" s="18"/>
      <c r="AN24" s="18"/>
      <c r="AO24" s="18"/>
      <c r="AP24" s="18">
        <v>196842.52</v>
      </c>
      <c r="AQ24" s="18">
        <v>196842.52</v>
      </c>
      <c r="AR24" s="18"/>
      <c r="AS24" s="18"/>
      <c r="AT24" s="18"/>
      <c r="AU24" s="18"/>
      <c r="AV24" s="18">
        <v>8699473.8699999992</v>
      </c>
      <c r="AW24" s="18">
        <v>321372.05</v>
      </c>
      <c r="AX24" s="18">
        <v>64742679.890000001</v>
      </c>
      <c r="AY24" s="18">
        <v>60566146.799999997</v>
      </c>
      <c r="AZ24" s="18">
        <v>18292891.640000001</v>
      </c>
      <c r="BA24" s="18">
        <v>18271500</v>
      </c>
      <c r="BB24" s="18">
        <v>36507932.490000002</v>
      </c>
      <c r="BC24" s="18">
        <v>27118139.789999999</v>
      </c>
      <c r="BD24" s="18"/>
      <c r="BE24" s="18"/>
      <c r="BF24" s="18"/>
      <c r="BG24" s="18"/>
      <c r="BH24" s="18"/>
      <c r="BI24" s="18"/>
      <c r="BJ24" s="18">
        <v>1175261725.8</v>
      </c>
      <c r="BK24" s="18">
        <v>194598366.22</v>
      </c>
      <c r="BL24" s="18">
        <v>11375713.85</v>
      </c>
      <c r="BM24" s="18"/>
      <c r="BN24" s="18">
        <v>21079015.260000002</v>
      </c>
      <c r="BO24" s="18"/>
      <c r="BP24" s="18"/>
      <c r="BQ24" s="18"/>
      <c r="BR24" s="18"/>
      <c r="BS24" s="18"/>
      <c r="BT24" s="18">
        <v>249872061.03999999</v>
      </c>
      <c r="BU24" s="18">
        <v>224130838.28</v>
      </c>
      <c r="BV24" s="18">
        <v>448093.34</v>
      </c>
      <c r="BW24" s="18">
        <v>448093.34</v>
      </c>
      <c r="BX24" s="18"/>
      <c r="BY24" s="18"/>
      <c r="BZ24" s="18">
        <v>54793108.359999999</v>
      </c>
      <c r="CA24" s="18">
        <v>54793108.359999999</v>
      </c>
      <c r="CB24" s="18">
        <v>6942352.4199999999</v>
      </c>
      <c r="CC24" s="18">
        <v>187641.16</v>
      </c>
      <c r="CD24" s="18">
        <v>344510344.26999998</v>
      </c>
      <c r="CE24" s="18">
        <v>279559681.13999999</v>
      </c>
      <c r="CF24" s="18">
        <v>830751381.52999997</v>
      </c>
      <c r="CG24" s="18">
        <v>48649591.549999997</v>
      </c>
      <c r="CH24" s="17">
        <v>289.7611</v>
      </c>
      <c r="CI24" s="17">
        <v>275.10829999999999</v>
      </c>
    </row>
    <row r="25" spans="2:87" ht="14.4" customHeight="1" x14ac:dyDescent="0.3">
      <c r="B25" s="2">
        <v>44820</v>
      </c>
      <c r="C25" s="1" t="s">
        <v>60</v>
      </c>
      <c r="D25" s="2">
        <v>44823</v>
      </c>
      <c r="E25" s="13">
        <v>44823</v>
      </c>
      <c r="F25" s="18">
        <v>189028908.91</v>
      </c>
      <c r="G25" s="18">
        <v>133365764.51000001</v>
      </c>
      <c r="H25" s="18">
        <v>127301384.02</v>
      </c>
      <c r="I25" s="18">
        <v>0</v>
      </c>
      <c r="J25" s="18">
        <v>1396862165.77</v>
      </c>
      <c r="K25" s="18"/>
      <c r="L25" s="18"/>
      <c r="M25" s="18">
        <v>0</v>
      </c>
      <c r="N25" s="18">
        <v>767000000</v>
      </c>
      <c r="O25" s="18">
        <v>0</v>
      </c>
      <c r="P25" s="18"/>
      <c r="Q25" s="18">
        <v>0</v>
      </c>
      <c r="R25" s="18"/>
      <c r="S25" s="18"/>
      <c r="T25" s="18"/>
      <c r="U25" s="18"/>
      <c r="V25" s="18"/>
      <c r="W25" s="18"/>
      <c r="X25" s="18">
        <v>56615411.159999996</v>
      </c>
      <c r="Y25" s="18">
        <v>0</v>
      </c>
      <c r="Z25" s="18">
        <v>2423577047.54</v>
      </c>
      <c r="AA25" s="18">
        <v>133365764.51000001</v>
      </c>
      <c r="AB25" s="18">
        <v>70819687.840000004</v>
      </c>
      <c r="AC25" s="18">
        <v>19975727.949999999</v>
      </c>
      <c r="AD25" s="18">
        <v>709639744.36000001</v>
      </c>
      <c r="AE25" s="18">
        <v>36627579.859999999</v>
      </c>
      <c r="AF25" s="18"/>
      <c r="AG25" s="18"/>
      <c r="AH25" s="18"/>
      <c r="AI25" s="18"/>
      <c r="AJ25" s="18">
        <v>277976509.58999997</v>
      </c>
      <c r="AK25" s="18">
        <v>32363864.920000002</v>
      </c>
      <c r="AL25" s="18"/>
      <c r="AM25" s="18"/>
      <c r="AN25" s="18"/>
      <c r="AO25" s="18"/>
      <c r="AP25" s="18">
        <v>196684.7</v>
      </c>
      <c r="AQ25" s="18">
        <v>196684.7</v>
      </c>
      <c r="AR25" s="18"/>
      <c r="AS25" s="18"/>
      <c r="AT25" s="18"/>
      <c r="AU25" s="18"/>
      <c r="AV25" s="18">
        <v>25207804.5</v>
      </c>
      <c r="AW25" s="18">
        <v>321139.12</v>
      </c>
      <c r="AX25" s="18">
        <v>85398775.060000002</v>
      </c>
      <c r="AY25" s="18">
        <v>81727082.670000002</v>
      </c>
      <c r="AZ25" s="18">
        <v>69524676.640000001</v>
      </c>
      <c r="BA25" s="18">
        <v>69439678.200000003</v>
      </c>
      <c r="BB25" s="18">
        <v>52577784.240000002</v>
      </c>
      <c r="BC25" s="18">
        <v>39521904.950000003</v>
      </c>
      <c r="BD25" s="18"/>
      <c r="BE25" s="18"/>
      <c r="BF25" s="18"/>
      <c r="BG25" s="18"/>
      <c r="BH25" s="18"/>
      <c r="BI25" s="18"/>
      <c r="BJ25" s="18">
        <v>1291341666.9300001</v>
      </c>
      <c r="BK25" s="18">
        <v>280173662.37</v>
      </c>
      <c r="BL25" s="18">
        <v>12943846.82</v>
      </c>
      <c r="BM25" s="18"/>
      <c r="BN25" s="18">
        <v>21156571.190000001</v>
      </c>
      <c r="BO25" s="18">
        <v>171614.39</v>
      </c>
      <c r="BP25" s="18"/>
      <c r="BQ25" s="18"/>
      <c r="BR25" s="18"/>
      <c r="BS25" s="18"/>
      <c r="BT25" s="18">
        <v>349476083.32999998</v>
      </c>
      <c r="BU25" s="18">
        <v>281518735.98000002</v>
      </c>
      <c r="BV25" s="18">
        <v>1023193.34</v>
      </c>
      <c r="BW25" s="18">
        <v>448093.34</v>
      </c>
      <c r="BX25" s="18"/>
      <c r="BY25" s="18"/>
      <c r="BZ25" s="18">
        <v>69385453.900000006</v>
      </c>
      <c r="CA25" s="18">
        <v>69370066.829999998</v>
      </c>
      <c r="CB25" s="18">
        <v>6650547.9299999997</v>
      </c>
      <c r="CC25" s="18">
        <v>278975.71999999997</v>
      </c>
      <c r="CD25" s="18">
        <v>460635696.50999999</v>
      </c>
      <c r="CE25" s="18">
        <v>351787486.25999999</v>
      </c>
      <c r="CF25" s="18">
        <v>830705970.41999996</v>
      </c>
      <c r="CG25" s="18">
        <v>70043415.590000004</v>
      </c>
      <c r="CH25" s="17">
        <v>291.7491</v>
      </c>
      <c r="CI25" s="17">
        <v>190.40440000000001</v>
      </c>
    </row>
    <row r="26" spans="2:87" ht="14.4" customHeight="1" x14ac:dyDescent="0.3">
      <c r="B26" s="2">
        <v>44823</v>
      </c>
      <c r="C26" s="1" t="s">
        <v>60</v>
      </c>
      <c r="D26" s="2">
        <v>44824</v>
      </c>
      <c r="E26" s="13">
        <v>44824</v>
      </c>
      <c r="F26" s="18">
        <v>183190187.83000001</v>
      </c>
      <c r="G26" s="18">
        <v>131243489.23</v>
      </c>
      <c r="H26" s="18">
        <v>42751287.390000001</v>
      </c>
      <c r="I26" s="18">
        <v>0</v>
      </c>
      <c r="J26" s="18">
        <v>1372634561.8299999</v>
      </c>
      <c r="K26" s="18"/>
      <c r="L26" s="18"/>
      <c r="M26" s="18">
        <v>0</v>
      </c>
      <c r="N26" s="18">
        <v>888000000</v>
      </c>
      <c r="O26" s="18">
        <v>0</v>
      </c>
      <c r="P26" s="18"/>
      <c r="Q26" s="18">
        <v>0</v>
      </c>
      <c r="R26" s="18"/>
      <c r="S26" s="18"/>
      <c r="T26" s="18"/>
      <c r="U26" s="18"/>
      <c r="V26" s="18"/>
      <c r="W26" s="18"/>
      <c r="X26" s="18">
        <v>56615411.159999996</v>
      </c>
      <c r="Y26" s="18">
        <v>0</v>
      </c>
      <c r="Z26" s="18">
        <v>2429960625.8899999</v>
      </c>
      <c r="AA26" s="18">
        <v>131243489.23</v>
      </c>
      <c r="AB26" s="18">
        <v>71280096.930000007</v>
      </c>
      <c r="AC26" s="18">
        <v>19963633.199999999</v>
      </c>
      <c r="AD26" s="18">
        <v>708229479.16999996</v>
      </c>
      <c r="AE26" s="18">
        <v>35952553.439999998</v>
      </c>
      <c r="AF26" s="18"/>
      <c r="AG26" s="18"/>
      <c r="AH26" s="18"/>
      <c r="AI26" s="18"/>
      <c r="AJ26" s="18">
        <v>249669148.61000001</v>
      </c>
      <c r="AK26" s="18">
        <v>29620991.93</v>
      </c>
      <c r="AL26" s="18"/>
      <c r="AM26" s="18"/>
      <c r="AN26" s="18"/>
      <c r="AO26" s="18"/>
      <c r="AP26" s="18">
        <v>196399.21</v>
      </c>
      <c r="AQ26" s="18">
        <v>196399.21</v>
      </c>
      <c r="AR26" s="18"/>
      <c r="AS26" s="18"/>
      <c r="AT26" s="18"/>
      <c r="AU26" s="18"/>
      <c r="AV26" s="18">
        <v>25207383.149999999</v>
      </c>
      <c r="AW26" s="18">
        <v>320717.77</v>
      </c>
      <c r="AX26" s="18">
        <v>62531905</v>
      </c>
      <c r="AY26" s="18">
        <v>56952799.689999998</v>
      </c>
      <c r="AZ26" s="18">
        <v>58549254.079999998</v>
      </c>
      <c r="BA26" s="18">
        <v>58443187.039999999</v>
      </c>
      <c r="BB26" s="18">
        <v>71044553.819999993</v>
      </c>
      <c r="BC26" s="18">
        <v>48884875.189999998</v>
      </c>
      <c r="BD26" s="18"/>
      <c r="BE26" s="18"/>
      <c r="BF26" s="18"/>
      <c r="BG26" s="18"/>
      <c r="BH26" s="18"/>
      <c r="BI26" s="18"/>
      <c r="BJ26" s="18">
        <v>1246708219.97</v>
      </c>
      <c r="BK26" s="18">
        <v>250335157.47</v>
      </c>
      <c r="BL26" s="18">
        <v>12501776.779999999</v>
      </c>
      <c r="BM26" s="18"/>
      <c r="BN26" s="18">
        <v>21975323.969999999</v>
      </c>
      <c r="BO26" s="18">
        <v>171365.29</v>
      </c>
      <c r="BP26" s="18"/>
      <c r="BQ26" s="18"/>
      <c r="BR26" s="18"/>
      <c r="BS26" s="18"/>
      <c r="BT26" s="18">
        <v>297461578.26999998</v>
      </c>
      <c r="BU26" s="18">
        <v>253832494.38999999</v>
      </c>
      <c r="BV26" s="18">
        <v>448093.34</v>
      </c>
      <c r="BW26" s="18">
        <v>448093.34</v>
      </c>
      <c r="BX26" s="18"/>
      <c r="BY26" s="18"/>
      <c r="BZ26" s="18">
        <v>58486356.100000001</v>
      </c>
      <c r="CA26" s="18">
        <v>58411738.049999997</v>
      </c>
      <c r="CB26" s="18">
        <v>8102607.6799999997</v>
      </c>
      <c r="CC26" s="18">
        <v>413905.07</v>
      </c>
      <c r="CD26" s="18">
        <v>398975736.13999999</v>
      </c>
      <c r="CE26" s="18">
        <v>313277596.13999999</v>
      </c>
      <c r="CF26" s="18">
        <v>847732483.83000004</v>
      </c>
      <c r="CG26" s="18">
        <v>62583789.369999997</v>
      </c>
      <c r="CH26" s="17">
        <v>286.64240000000001</v>
      </c>
      <c r="CI26" s="17">
        <v>209.70840000000001</v>
      </c>
    </row>
    <row r="27" spans="2:87" ht="14.4" customHeight="1" x14ac:dyDescent="0.3">
      <c r="B27" s="2">
        <v>44824</v>
      </c>
      <c r="C27" s="1" t="s">
        <v>60</v>
      </c>
      <c r="D27" s="2">
        <v>44825</v>
      </c>
      <c r="E27" s="13">
        <v>44825</v>
      </c>
      <c r="F27" s="18">
        <v>201955570.53</v>
      </c>
      <c r="G27" s="18">
        <v>127897472.63</v>
      </c>
      <c r="H27" s="18">
        <v>31318274.620000001</v>
      </c>
      <c r="I27" s="18">
        <v>0</v>
      </c>
      <c r="J27" s="18">
        <v>1372727104.3299999</v>
      </c>
      <c r="K27" s="18"/>
      <c r="L27" s="18"/>
      <c r="M27" s="18">
        <v>0</v>
      </c>
      <c r="N27" s="18">
        <v>900000000</v>
      </c>
      <c r="O27" s="18">
        <v>0</v>
      </c>
      <c r="P27" s="18"/>
      <c r="Q27" s="18">
        <v>0</v>
      </c>
      <c r="R27" s="18"/>
      <c r="S27" s="18"/>
      <c r="T27" s="18"/>
      <c r="U27" s="18"/>
      <c r="V27" s="18"/>
      <c r="W27" s="18"/>
      <c r="X27" s="18">
        <v>56615411.159999996</v>
      </c>
      <c r="Y27" s="18">
        <v>0</v>
      </c>
      <c r="Z27" s="18">
        <v>2449385538.3200002</v>
      </c>
      <c r="AA27" s="18">
        <v>127897472.63</v>
      </c>
      <c r="AB27" s="18">
        <v>71076757.849999994</v>
      </c>
      <c r="AC27" s="18">
        <v>19998672.140000001</v>
      </c>
      <c r="AD27" s="18">
        <v>712225481.33000004</v>
      </c>
      <c r="AE27" s="18">
        <v>38212890.710000001</v>
      </c>
      <c r="AF27" s="18"/>
      <c r="AG27" s="18"/>
      <c r="AH27" s="18"/>
      <c r="AI27" s="18"/>
      <c r="AJ27" s="18">
        <v>254760595.63</v>
      </c>
      <c r="AK27" s="18">
        <v>29621188.530000001</v>
      </c>
      <c r="AL27" s="18"/>
      <c r="AM27" s="18"/>
      <c r="AN27" s="18"/>
      <c r="AO27" s="18"/>
      <c r="AP27" s="18">
        <v>196645.37</v>
      </c>
      <c r="AQ27" s="18">
        <v>196645.37</v>
      </c>
      <c r="AR27" s="18"/>
      <c r="AS27" s="18"/>
      <c r="AT27" s="18"/>
      <c r="AU27" s="18"/>
      <c r="AV27" s="18">
        <v>25454055.399999999</v>
      </c>
      <c r="AW27" s="18">
        <v>321081.08</v>
      </c>
      <c r="AX27" s="18">
        <v>62489520.880000003</v>
      </c>
      <c r="AY27" s="18">
        <v>58649500.810000002</v>
      </c>
      <c r="AZ27" s="18">
        <v>116788559.25</v>
      </c>
      <c r="BA27" s="18">
        <v>116785620.41</v>
      </c>
      <c r="BB27" s="18">
        <v>37187140.75</v>
      </c>
      <c r="BC27" s="18">
        <v>26834758.859999999</v>
      </c>
      <c r="BD27" s="18"/>
      <c r="BE27" s="18"/>
      <c r="BF27" s="18"/>
      <c r="BG27" s="18"/>
      <c r="BH27" s="18"/>
      <c r="BI27" s="18"/>
      <c r="BJ27" s="18">
        <v>1280178756.46</v>
      </c>
      <c r="BK27" s="18">
        <v>290620357.91000003</v>
      </c>
      <c r="BL27" s="18">
        <v>12447892.939999999</v>
      </c>
      <c r="BM27" s="18"/>
      <c r="BN27" s="18">
        <v>22464742.82</v>
      </c>
      <c r="BO27" s="18">
        <v>171580.08</v>
      </c>
      <c r="BP27" s="18"/>
      <c r="BQ27" s="18"/>
      <c r="BR27" s="18"/>
      <c r="BS27" s="18"/>
      <c r="BT27" s="18">
        <v>260698011.22</v>
      </c>
      <c r="BU27" s="18">
        <v>236896334.47999999</v>
      </c>
      <c r="BV27" s="18">
        <v>448093.34</v>
      </c>
      <c r="BW27" s="18">
        <v>448093.34</v>
      </c>
      <c r="BX27" s="18"/>
      <c r="BY27" s="18"/>
      <c r="BZ27" s="18">
        <v>117213080.64</v>
      </c>
      <c r="CA27" s="18">
        <v>116997881.09999999</v>
      </c>
      <c r="CB27" s="18">
        <v>8380612.9900000002</v>
      </c>
      <c r="CC27" s="18">
        <v>436808.97</v>
      </c>
      <c r="CD27" s="18">
        <v>421652433.94999999</v>
      </c>
      <c r="CE27" s="18">
        <v>354950697.97000003</v>
      </c>
      <c r="CF27" s="18">
        <v>858526322.50999999</v>
      </c>
      <c r="CG27" s="18">
        <v>72655089.480000004</v>
      </c>
      <c r="CH27" s="17">
        <v>285.30119999999999</v>
      </c>
      <c r="CI27" s="17">
        <v>176.03370000000001</v>
      </c>
    </row>
    <row r="28" spans="2:87" ht="14.4" customHeight="1" x14ac:dyDescent="0.3">
      <c r="B28" s="2">
        <v>44825</v>
      </c>
      <c r="C28" s="1" t="s">
        <v>60</v>
      </c>
      <c r="D28" s="2">
        <v>44826</v>
      </c>
      <c r="E28" s="13">
        <v>44826</v>
      </c>
      <c r="F28" s="18">
        <v>186473401.81999999</v>
      </c>
      <c r="G28" s="18">
        <v>123433185.62</v>
      </c>
      <c r="H28" s="18">
        <v>38753405.590000004</v>
      </c>
      <c r="I28" s="18">
        <v>0</v>
      </c>
      <c r="J28" s="18">
        <v>1372764161.8299999</v>
      </c>
      <c r="K28" s="18"/>
      <c r="L28" s="18"/>
      <c r="M28" s="18">
        <v>0</v>
      </c>
      <c r="N28" s="18">
        <v>868000000</v>
      </c>
      <c r="O28" s="18">
        <v>0</v>
      </c>
      <c r="P28" s="18"/>
      <c r="Q28" s="18">
        <v>0</v>
      </c>
      <c r="R28" s="18"/>
      <c r="S28" s="18"/>
      <c r="T28" s="18"/>
      <c r="U28" s="18"/>
      <c r="V28" s="18"/>
      <c r="W28" s="18"/>
      <c r="X28" s="18">
        <v>56615411.159999996</v>
      </c>
      <c r="Y28" s="18">
        <v>0</v>
      </c>
      <c r="Z28" s="18">
        <v>2409375558.0799999</v>
      </c>
      <c r="AA28" s="18">
        <v>123433185.62</v>
      </c>
      <c r="AB28" s="18">
        <v>71825053.549999997</v>
      </c>
      <c r="AC28" s="18">
        <v>20195276.190000001</v>
      </c>
      <c r="AD28" s="18">
        <v>705258897.15999997</v>
      </c>
      <c r="AE28" s="18">
        <v>38045691.5</v>
      </c>
      <c r="AF28" s="18"/>
      <c r="AG28" s="18"/>
      <c r="AH28" s="18"/>
      <c r="AI28" s="18"/>
      <c r="AJ28" s="18">
        <v>267055659.08000001</v>
      </c>
      <c r="AK28" s="18">
        <v>29621267.239999998</v>
      </c>
      <c r="AL28" s="18"/>
      <c r="AM28" s="18"/>
      <c r="AN28" s="18"/>
      <c r="AO28" s="18"/>
      <c r="AP28" s="18">
        <v>196743.95</v>
      </c>
      <c r="AQ28" s="18">
        <v>196743.95</v>
      </c>
      <c r="AR28" s="18"/>
      <c r="AS28" s="18"/>
      <c r="AT28" s="18"/>
      <c r="AU28" s="18"/>
      <c r="AV28" s="18">
        <v>29136374.210000001</v>
      </c>
      <c r="AW28" s="18">
        <v>321226.57</v>
      </c>
      <c r="AX28" s="18">
        <v>64844691.130000003</v>
      </c>
      <c r="AY28" s="18">
        <v>61325398.869999997</v>
      </c>
      <c r="AZ28" s="18">
        <v>362760910.25</v>
      </c>
      <c r="BA28" s="18">
        <v>361870902.13</v>
      </c>
      <c r="BB28" s="18">
        <v>38659962.700000003</v>
      </c>
      <c r="BC28" s="18">
        <v>29619288.359999999</v>
      </c>
      <c r="BD28" s="18"/>
      <c r="BE28" s="18"/>
      <c r="BF28" s="18"/>
      <c r="BG28" s="18"/>
      <c r="BH28" s="18"/>
      <c r="BI28" s="18"/>
      <c r="BJ28" s="18">
        <v>1539738292.03</v>
      </c>
      <c r="BK28" s="18">
        <v>541195794.80999994</v>
      </c>
      <c r="BL28" s="18">
        <v>12482470.609999999</v>
      </c>
      <c r="BM28" s="18"/>
      <c r="BN28" s="18">
        <v>24744886.890000001</v>
      </c>
      <c r="BO28" s="18">
        <v>171666.09</v>
      </c>
      <c r="BP28" s="18"/>
      <c r="BQ28" s="18"/>
      <c r="BR28" s="18"/>
      <c r="BS28" s="18"/>
      <c r="BT28" s="18">
        <v>260697498.43000001</v>
      </c>
      <c r="BU28" s="18">
        <v>239998529.91999999</v>
      </c>
      <c r="BV28" s="18">
        <v>448093.34</v>
      </c>
      <c r="BW28" s="18">
        <v>448093.34</v>
      </c>
      <c r="BX28" s="18"/>
      <c r="BY28" s="18"/>
      <c r="BZ28" s="18">
        <v>382470251.47000003</v>
      </c>
      <c r="CA28" s="18">
        <v>380867722.74000001</v>
      </c>
      <c r="CB28" s="18">
        <v>9038118.5199999996</v>
      </c>
      <c r="CC28" s="18">
        <v>145233.04999999999</v>
      </c>
      <c r="CD28" s="18">
        <v>689881319.25999999</v>
      </c>
      <c r="CE28" s="18">
        <v>621631245.13999999</v>
      </c>
      <c r="CF28" s="18">
        <v>849856972.76999998</v>
      </c>
      <c r="CG28" s="18">
        <v>135298948.69999999</v>
      </c>
      <c r="CH28" s="17">
        <v>283.50369999999998</v>
      </c>
      <c r="CI28" s="17">
        <v>91.23</v>
      </c>
    </row>
    <row r="29" spans="2:87" ht="14.4" customHeight="1" x14ac:dyDescent="0.3">
      <c r="B29" s="2">
        <v>44826</v>
      </c>
      <c r="C29" s="1" t="s">
        <v>60</v>
      </c>
      <c r="D29" s="2">
        <v>44827</v>
      </c>
      <c r="E29" s="13">
        <v>44827</v>
      </c>
      <c r="F29" s="18">
        <v>186591175.25999999</v>
      </c>
      <c r="G29" s="18">
        <v>124744516.26000001</v>
      </c>
      <c r="H29" s="18">
        <v>49292584.93</v>
      </c>
      <c r="I29" s="18">
        <v>0</v>
      </c>
      <c r="J29" s="18">
        <v>1383152004.3299999</v>
      </c>
      <c r="K29" s="18"/>
      <c r="L29" s="18"/>
      <c r="M29" s="18">
        <v>0</v>
      </c>
      <c r="N29" s="18">
        <v>878000000</v>
      </c>
      <c r="O29" s="18">
        <v>0</v>
      </c>
      <c r="P29" s="18"/>
      <c r="Q29" s="18">
        <v>0</v>
      </c>
      <c r="R29" s="18"/>
      <c r="S29" s="18"/>
      <c r="T29" s="18"/>
      <c r="U29" s="18"/>
      <c r="V29" s="18"/>
      <c r="W29" s="18"/>
      <c r="X29" s="18">
        <v>56615411.159999996</v>
      </c>
      <c r="Y29" s="18">
        <v>0</v>
      </c>
      <c r="Z29" s="18">
        <v>2440420353.3600001</v>
      </c>
      <c r="AA29" s="18">
        <v>124744516.26000001</v>
      </c>
      <c r="AB29" s="18">
        <v>71291345.530000001</v>
      </c>
      <c r="AC29" s="18">
        <v>19939346.329999998</v>
      </c>
      <c r="AD29" s="18">
        <v>712475000.22000003</v>
      </c>
      <c r="AE29" s="18">
        <v>37483148.310000002</v>
      </c>
      <c r="AF29" s="18"/>
      <c r="AG29" s="18"/>
      <c r="AH29" s="18"/>
      <c r="AI29" s="18"/>
      <c r="AJ29" s="18">
        <v>266684015.56999999</v>
      </c>
      <c r="AK29" s="18">
        <v>29071377.66</v>
      </c>
      <c r="AL29" s="18"/>
      <c r="AM29" s="18"/>
      <c r="AN29" s="18"/>
      <c r="AO29" s="18"/>
      <c r="AP29" s="18">
        <v>195040.17</v>
      </c>
      <c r="AQ29" s="18">
        <v>195040.17</v>
      </c>
      <c r="AR29" s="18"/>
      <c r="AS29" s="18"/>
      <c r="AT29" s="18"/>
      <c r="AU29" s="18"/>
      <c r="AV29" s="18">
        <v>29133859.620000001</v>
      </c>
      <c r="AW29" s="18">
        <v>318711.98</v>
      </c>
      <c r="AX29" s="18">
        <v>68457432.090000004</v>
      </c>
      <c r="AY29" s="18">
        <v>63315644.219999999</v>
      </c>
      <c r="AZ29" s="18">
        <v>97670710.180000007</v>
      </c>
      <c r="BA29" s="18">
        <v>97599949.019999996</v>
      </c>
      <c r="BB29" s="18">
        <v>32691504.829999998</v>
      </c>
      <c r="BC29" s="18">
        <v>22954674.27</v>
      </c>
      <c r="BD29" s="18"/>
      <c r="BE29" s="18"/>
      <c r="BF29" s="18"/>
      <c r="BG29" s="18"/>
      <c r="BH29" s="18"/>
      <c r="BI29" s="18"/>
      <c r="BJ29" s="18">
        <v>1278598908.21</v>
      </c>
      <c r="BK29" s="18">
        <v>270877891.95999998</v>
      </c>
      <c r="BL29" s="18">
        <v>11942846.33</v>
      </c>
      <c r="BM29" s="18"/>
      <c r="BN29" s="18">
        <v>25306582.899999999</v>
      </c>
      <c r="BO29" s="18">
        <v>170179.48</v>
      </c>
      <c r="BP29" s="18"/>
      <c r="BQ29" s="18"/>
      <c r="BR29" s="18"/>
      <c r="BS29" s="18"/>
      <c r="BT29" s="18">
        <v>221249400.63999999</v>
      </c>
      <c r="BU29" s="18">
        <v>200949607.34</v>
      </c>
      <c r="BV29" s="18">
        <v>978973.34</v>
      </c>
      <c r="BW29" s="18">
        <v>448093.34</v>
      </c>
      <c r="BX29" s="18"/>
      <c r="BY29" s="18"/>
      <c r="BZ29" s="18">
        <v>152483749.41999999</v>
      </c>
      <c r="CA29" s="18">
        <v>152213507.03999999</v>
      </c>
      <c r="CB29" s="18">
        <v>10826307.51</v>
      </c>
      <c r="CC29" s="18">
        <v>195313.99</v>
      </c>
      <c r="CD29" s="18">
        <v>422787860.13999999</v>
      </c>
      <c r="CE29" s="18">
        <v>353976701.19</v>
      </c>
      <c r="CF29" s="18">
        <v>855811048.07000005</v>
      </c>
      <c r="CG29" s="18">
        <v>67719472.989999995</v>
      </c>
      <c r="CH29" s="17">
        <v>285.15879999999999</v>
      </c>
      <c r="CI29" s="17">
        <v>184.20769999999999</v>
      </c>
    </row>
    <row r="30" spans="2:87" ht="14.4" customHeight="1" x14ac:dyDescent="0.3">
      <c r="B30" s="2">
        <v>44827</v>
      </c>
      <c r="C30" s="1" t="s">
        <v>60</v>
      </c>
      <c r="D30" s="2">
        <v>44830</v>
      </c>
      <c r="E30" s="13">
        <v>44830</v>
      </c>
      <c r="F30" s="18">
        <v>188133991.02000001</v>
      </c>
      <c r="G30" s="18">
        <v>121104596.92</v>
      </c>
      <c r="H30" s="18">
        <v>34241919.149999999</v>
      </c>
      <c r="I30" s="18">
        <v>0</v>
      </c>
      <c r="J30" s="18">
        <v>1368181581.21</v>
      </c>
      <c r="K30" s="18"/>
      <c r="L30" s="18"/>
      <c r="M30" s="18">
        <v>0</v>
      </c>
      <c r="N30" s="18">
        <v>808000000</v>
      </c>
      <c r="O30" s="18">
        <v>0</v>
      </c>
      <c r="P30" s="18"/>
      <c r="Q30" s="18">
        <v>0</v>
      </c>
      <c r="R30" s="18"/>
      <c r="S30" s="18"/>
      <c r="T30" s="18"/>
      <c r="U30" s="18"/>
      <c r="V30" s="18"/>
      <c r="W30" s="18"/>
      <c r="X30" s="18">
        <v>56615411.159999996</v>
      </c>
      <c r="Y30" s="18">
        <v>0</v>
      </c>
      <c r="Z30" s="18">
        <v>2341942080.2199998</v>
      </c>
      <c r="AA30" s="18">
        <v>121104596.92</v>
      </c>
      <c r="AB30" s="18">
        <v>71221244.340000004</v>
      </c>
      <c r="AC30" s="18">
        <v>19945401.140000001</v>
      </c>
      <c r="AD30" s="18">
        <v>701919449.52999997</v>
      </c>
      <c r="AE30" s="18">
        <v>40691033.619999997</v>
      </c>
      <c r="AF30" s="18"/>
      <c r="AG30" s="18"/>
      <c r="AH30" s="18"/>
      <c r="AI30" s="18"/>
      <c r="AJ30" s="18">
        <v>254378823.47999999</v>
      </c>
      <c r="AK30" s="18">
        <v>29180517.370000001</v>
      </c>
      <c r="AL30" s="18"/>
      <c r="AM30" s="18"/>
      <c r="AN30" s="18"/>
      <c r="AO30" s="18"/>
      <c r="AP30" s="18">
        <v>194331.29</v>
      </c>
      <c r="AQ30" s="18">
        <v>194331.29</v>
      </c>
      <c r="AR30" s="18"/>
      <c r="AS30" s="18"/>
      <c r="AT30" s="18"/>
      <c r="AU30" s="18"/>
      <c r="AV30" s="18">
        <v>29721762.34</v>
      </c>
      <c r="AW30" s="18">
        <v>443256.95</v>
      </c>
      <c r="AX30" s="18">
        <v>78245122.519999996</v>
      </c>
      <c r="AY30" s="18">
        <v>74236627.329999998</v>
      </c>
      <c r="AZ30" s="18">
        <v>248780360.84999999</v>
      </c>
      <c r="BA30" s="18">
        <v>243832816.91999999</v>
      </c>
      <c r="BB30" s="18">
        <v>88318095.010000005</v>
      </c>
      <c r="BC30" s="18">
        <v>78139873.950000003</v>
      </c>
      <c r="BD30" s="18"/>
      <c r="BE30" s="18"/>
      <c r="BF30" s="18"/>
      <c r="BG30" s="18"/>
      <c r="BH30" s="18"/>
      <c r="BI30" s="18"/>
      <c r="BJ30" s="18">
        <v>1472779189.3599999</v>
      </c>
      <c r="BK30" s="18">
        <v>486663858.56999999</v>
      </c>
      <c r="BL30" s="18">
        <v>13202715.699999999</v>
      </c>
      <c r="BM30" s="18"/>
      <c r="BN30" s="18">
        <v>25928709.859999999</v>
      </c>
      <c r="BO30" s="18">
        <v>169560.95999999999</v>
      </c>
      <c r="BP30" s="18"/>
      <c r="BQ30" s="18"/>
      <c r="BR30" s="18"/>
      <c r="BS30" s="18"/>
      <c r="BT30" s="18">
        <v>348671031.97000003</v>
      </c>
      <c r="BU30" s="18">
        <v>282690029.02999997</v>
      </c>
      <c r="BV30" s="18">
        <v>448093.34</v>
      </c>
      <c r="BW30" s="18">
        <v>448093.34</v>
      </c>
      <c r="BX30" s="18"/>
      <c r="BY30" s="18"/>
      <c r="BZ30" s="18">
        <v>304077019.14999998</v>
      </c>
      <c r="CA30" s="18">
        <v>302587596.06999999</v>
      </c>
      <c r="CB30" s="18">
        <v>9796321.4700000007</v>
      </c>
      <c r="CC30" s="18">
        <v>359185.6</v>
      </c>
      <c r="CD30" s="18">
        <v>702123891.49000001</v>
      </c>
      <c r="CE30" s="18">
        <v>586254465</v>
      </c>
      <c r="CF30" s="18">
        <v>770655297.87</v>
      </c>
      <c r="CG30" s="18">
        <v>121665964.64</v>
      </c>
      <c r="CH30" s="17">
        <v>303.8897</v>
      </c>
      <c r="CI30" s="17">
        <v>99.538600000000002</v>
      </c>
    </row>
    <row r="31" spans="2:87" ht="14.4" customHeight="1" x14ac:dyDescent="0.3">
      <c r="B31" s="2">
        <v>44830</v>
      </c>
      <c r="C31" s="1" t="s">
        <v>60</v>
      </c>
      <c r="D31" s="2">
        <v>44831</v>
      </c>
      <c r="E31" s="13">
        <v>44831</v>
      </c>
      <c r="F31" s="18">
        <v>190295090.16999999</v>
      </c>
      <c r="G31" s="18">
        <v>127837091.47</v>
      </c>
      <c r="H31" s="18">
        <v>22603025.77</v>
      </c>
      <c r="I31" s="18">
        <v>0</v>
      </c>
      <c r="J31" s="18">
        <v>1367348496.21</v>
      </c>
      <c r="K31" s="18"/>
      <c r="L31" s="18"/>
      <c r="M31" s="18">
        <v>0</v>
      </c>
      <c r="N31" s="18">
        <v>787000000</v>
      </c>
      <c r="O31" s="18">
        <v>0</v>
      </c>
      <c r="P31" s="18"/>
      <c r="Q31" s="18">
        <v>0</v>
      </c>
      <c r="R31" s="18"/>
      <c r="S31" s="18"/>
      <c r="T31" s="18"/>
      <c r="U31" s="18"/>
      <c r="V31" s="18"/>
      <c r="W31" s="18"/>
      <c r="X31" s="18">
        <v>56615411.159999996</v>
      </c>
      <c r="Y31" s="18">
        <v>0</v>
      </c>
      <c r="Z31" s="18">
        <v>2310631200.9899998</v>
      </c>
      <c r="AA31" s="18">
        <v>127837091.47</v>
      </c>
      <c r="AB31" s="18">
        <v>70348778.049999997</v>
      </c>
      <c r="AC31" s="18">
        <v>19867468.399999999</v>
      </c>
      <c r="AD31" s="18">
        <v>675365403.01999998</v>
      </c>
      <c r="AE31" s="18">
        <v>35364409.579999998</v>
      </c>
      <c r="AF31" s="18"/>
      <c r="AG31" s="18"/>
      <c r="AH31" s="18"/>
      <c r="AI31" s="18"/>
      <c r="AJ31" s="18">
        <v>255596031.38</v>
      </c>
      <c r="AK31" s="18">
        <v>29378777.949999999</v>
      </c>
      <c r="AL31" s="18"/>
      <c r="AM31" s="18"/>
      <c r="AN31" s="18"/>
      <c r="AO31" s="18"/>
      <c r="AP31" s="18">
        <v>192115.24</v>
      </c>
      <c r="AQ31" s="18">
        <v>192115.24</v>
      </c>
      <c r="AR31" s="18"/>
      <c r="AS31" s="18"/>
      <c r="AT31" s="18"/>
      <c r="AU31" s="18"/>
      <c r="AV31" s="18">
        <v>28786420.309999999</v>
      </c>
      <c r="AW31" s="18">
        <v>439986.32</v>
      </c>
      <c r="AX31" s="18">
        <v>54398927.32</v>
      </c>
      <c r="AY31" s="18">
        <v>48661800.850000001</v>
      </c>
      <c r="AZ31" s="18">
        <v>267182265.08000001</v>
      </c>
      <c r="BA31" s="18">
        <v>266436772.06999999</v>
      </c>
      <c r="BB31" s="18">
        <v>44556476.520000003</v>
      </c>
      <c r="BC31" s="18">
        <v>29192760.09</v>
      </c>
      <c r="BD31" s="18"/>
      <c r="BE31" s="18"/>
      <c r="BF31" s="18"/>
      <c r="BG31" s="18"/>
      <c r="BH31" s="18"/>
      <c r="BI31" s="18"/>
      <c r="BJ31" s="18">
        <v>1396426416.9200001</v>
      </c>
      <c r="BK31" s="18">
        <v>429534090.5</v>
      </c>
      <c r="BL31" s="18">
        <v>12742120.380000001</v>
      </c>
      <c r="BM31" s="18"/>
      <c r="BN31" s="18">
        <v>24276108.43</v>
      </c>
      <c r="BO31" s="18">
        <v>167627.38</v>
      </c>
      <c r="BP31" s="18"/>
      <c r="BQ31" s="18"/>
      <c r="BR31" s="18"/>
      <c r="BS31" s="18"/>
      <c r="BT31" s="18">
        <v>299334118.31999999</v>
      </c>
      <c r="BU31" s="18">
        <v>241196554.86000001</v>
      </c>
      <c r="BV31" s="18">
        <v>448093.34</v>
      </c>
      <c r="BW31" s="18">
        <v>448093.34</v>
      </c>
      <c r="BX31" s="18"/>
      <c r="BY31" s="18"/>
      <c r="BZ31" s="18">
        <v>267812952.25999999</v>
      </c>
      <c r="CA31" s="18">
        <v>266752115.66</v>
      </c>
      <c r="CB31" s="18">
        <v>10231810.060000001</v>
      </c>
      <c r="CC31" s="18">
        <v>419763.23</v>
      </c>
      <c r="CD31" s="18">
        <v>614845202.78999996</v>
      </c>
      <c r="CE31" s="18">
        <v>508984154.47000003</v>
      </c>
      <c r="CF31" s="18">
        <v>781581214.13</v>
      </c>
      <c r="CG31" s="18">
        <v>107383522.62</v>
      </c>
      <c r="CH31" s="17">
        <v>295.63549999999998</v>
      </c>
      <c r="CI31" s="17">
        <v>119.0472</v>
      </c>
    </row>
    <row r="32" spans="2:87" ht="14.4" customHeight="1" x14ac:dyDescent="0.3">
      <c r="B32" s="2">
        <v>44831</v>
      </c>
      <c r="C32" s="1" t="s">
        <v>60</v>
      </c>
      <c r="D32" s="2">
        <v>44832</v>
      </c>
      <c r="E32" s="13">
        <v>44832</v>
      </c>
      <c r="F32" s="18">
        <v>204954009.80000001</v>
      </c>
      <c r="G32" s="18">
        <v>127413480.5</v>
      </c>
      <c r="H32" s="18">
        <v>44355074.840000004</v>
      </c>
      <c r="I32" s="18">
        <v>0</v>
      </c>
      <c r="J32" s="18">
        <v>1382348148.71</v>
      </c>
      <c r="K32" s="18"/>
      <c r="L32" s="18"/>
      <c r="M32" s="18">
        <v>0</v>
      </c>
      <c r="N32" s="18">
        <v>545000000</v>
      </c>
      <c r="O32" s="18">
        <v>0</v>
      </c>
      <c r="P32" s="18"/>
      <c r="Q32" s="18">
        <v>0</v>
      </c>
      <c r="R32" s="18"/>
      <c r="S32" s="18"/>
      <c r="T32" s="18"/>
      <c r="U32" s="18"/>
      <c r="V32" s="18"/>
      <c r="W32" s="18"/>
      <c r="X32" s="18">
        <v>56615411.159999996</v>
      </c>
      <c r="Y32" s="18">
        <v>0</v>
      </c>
      <c r="Z32" s="18">
        <v>2120041822.1900001</v>
      </c>
      <c r="AA32" s="18">
        <v>127413480.5</v>
      </c>
      <c r="AB32" s="18">
        <v>69097231.390000001</v>
      </c>
      <c r="AC32" s="18">
        <v>19481182.870000001</v>
      </c>
      <c r="AD32" s="18">
        <v>606902787.80999994</v>
      </c>
      <c r="AE32" s="18">
        <v>34594145.700000003</v>
      </c>
      <c r="AF32" s="18"/>
      <c r="AG32" s="18"/>
      <c r="AH32" s="18"/>
      <c r="AI32" s="18"/>
      <c r="AJ32" s="18">
        <v>251357362.02000001</v>
      </c>
      <c r="AK32" s="18">
        <v>29376937.309999999</v>
      </c>
      <c r="AL32" s="18"/>
      <c r="AM32" s="18"/>
      <c r="AN32" s="18"/>
      <c r="AO32" s="18"/>
      <c r="AP32" s="18">
        <v>189810.32</v>
      </c>
      <c r="AQ32" s="18">
        <v>189810.32</v>
      </c>
      <c r="AR32" s="18"/>
      <c r="AS32" s="18"/>
      <c r="AT32" s="18"/>
      <c r="AU32" s="18"/>
      <c r="AV32" s="18">
        <v>28207538.309999999</v>
      </c>
      <c r="AW32" s="18">
        <v>436584.52</v>
      </c>
      <c r="AX32" s="18">
        <v>43165339.899999999</v>
      </c>
      <c r="AY32" s="18">
        <v>39996713.310000002</v>
      </c>
      <c r="AZ32" s="18">
        <v>21127142.960000001</v>
      </c>
      <c r="BA32" s="18">
        <v>21127142.960000001</v>
      </c>
      <c r="BB32" s="18">
        <v>49551484.609999999</v>
      </c>
      <c r="BC32" s="18">
        <v>41360535.810000002</v>
      </c>
      <c r="BD32" s="18"/>
      <c r="BE32" s="18"/>
      <c r="BF32" s="18"/>
      <c r="BG32" s="18"/>
      <c r="BH32" s="18"/>
      <c r="BI32" s="18"/>
      <c r="BJ32" s="18">
        <v>1069598697.3200001</v>
      </c>
      <c r="BK32" s="18">
        <v>186563052.80000001</v>
      </c>
      <c r="BL32" s="18">
        <v>12720417.98</v>
      </c>
      <c r="BM32" s="18"/>
      <c r="BN32" s="18">
        <v>21781874.870000001</v>
      </c>
      <c r="BO32" s="18">
        <v>165616.25</v>
      </c>
      <c r="BP32" s="18"/>
      <c r="BQ32" s="18"/>
      <c r="BR32" s="18"/>
      <c r="BS32" s="18"/>
      <c r="BT32" s="18">
        <v>243773254.03999999</v>
      </c>
      <c r="BU32" s="18">
        <v>213424004.34</v>
      </c>
      <c r="BV32" s="18">
        <v>1050101.3400000001</v>
      </c>
      <c r="BW32" s="18">
        <v>448093.34</v>
      </c>
      <c r="BX32" s="18"/>
      <c r="BY32" s="18"/>
      <c r="BZ32" s="18">
        <v>57726457.039999999</v>
      </c>
      <c r="CA32" s="18">
        <v>57711100</v>
      </c>
      <c r="CB32" s="18">
        <v>9486955.5800000001</v>
      </c>
      <c r="CC32" s="18">
        <v>453880.72</v>
      </c>
      <c r="CD32" s="18">
        <v>346539060.85000002</v>
      </c>
      <c r="CE32" s="18">
        <v>272202694.64999998</v>
      </c>
      <c r="CF32" s="18">
        <v>723059636.47000003</v>
      </c>
      <c r="CG32" s="18">
        <v>46640763.200000003</v>
      </c>
      <c r="CH32" s="17">
        <v>293.20429999999999</v>
      </c>
      <c r="CI32" s="17">
        <v>273.18049999999999</v>
      </c>
    </row>
    <row r="33" spans="2:87" ht="14.4" customHeight="1" x14ac:dyDescent="0.3">
      <c r="B33" s="2">
        <v>44832</v>
      </c>
      <c r="C33" s="1" t="s">
        <v>60</v>
      </c>
      <c r="D33" s="2">
        <v>44833</v>
      </c>
      <c r="E33" s="13">
        <v>44833</v>
      </c>
      <c r="F33" s="18">
        <v>216514085.86000001</v>
      </c>
      <c r="G33" s="18">
        <v>131143596.36</v>
      </c>
      <c r="H33" s="18">
        <v>329693099.52999997</v>
      </c>
      <c r="I33" s="18">
        <v>0</v>
      </c>
      <c r="J33" s="18">
        <v>1330650086.21</v>
      </c>
      <c r="K33" s="18"/>
      <c r="L33" s="18"/>
      <c r="M33" s="18">
        <v>0</v>
      </c>
      <c r="N33" s="18">
        <v>555000000</v>
      </c>
      <c r="O33" s="18">
        <v>0</v>
      </c>
      <c r="P33" s="18"/>
      <c r="Q33" s="18">
        <v>0</v>
      </c>
      <c r="R33" s="18"/>
      <c r="S33" s="18"/>
      <c r="T33" s="18"/>
      <c r="U33" s="18"/>
      <c r="V33" s="18"/>
      <c r="W33" s="18"/>
      <c r="X33" s="18">
        <v>56615411.159999996</v>
      </c>
      <c r="Y33" s="18">
        <v>0</v>
      </c>
      <c r="Z33" s="18">
        <v>2375241860.4400001</v>
      </c>
      <c r="AA33" s="18">
        <v>131143596.36</v>
      </c>
      <c r="AB33" s="18">
        <v>69452931.260000005</v>
      </c>
      <c r="AC33" s="18">
        <v>19488377.27</v>
      </c>
      <c r="AD33" s="18">
        <v>724211540.10000002</v>
      </c>
      <c r="AE33" s="18">
        <v>34301368.289999999</v>
      </c>
      <c r="AF33" s="18"/>
      <c r="AG33" s="18"/>
      <c r="AH33" s="18"/>
      <c r="AI33" s="18"/>
      <c r="AJ33" s="18">
        <v>252021530.99000001</v>
      </c>
      <c r="AK33" s="18">
        <v>27914279.780000001</v>
      </c>
      <c r="AL33" s="18"/>
      <c r="AM33" s="18"/>
      <c r="AN33" s="18"/>
      <c r="AO33" s="18"/>
      <c r="AP33" s="18">
        <v>189918.59</v>
      </c>
      <c r="AQ33" s="18">
        <v>189918.59</v>
      </c>
      <c r="AR33" s="18"/>
      <c r="AS33" s="18"/>
      <c r="AT33" s="18"/>
      <c r="AU33" s="18"/>
      <c r="AV33" s="18">
        <v>28246616.719999999</v>
      </c>
      <c r="AW33" s="18">
        <v>436744.31</v>
      </c>
      <c r="AX33" s="18">
        <v>48175795.590000004</v>
      </c>
      <c r="AY33" s="18">
        <v>43303049.969999999</v>
      </c>
      <c r="AZ33" s="18">
        <v>7041283.9299999997</v>
      </c>
      <c r="BA33" s="18">
        <v>7041283.9299999997</v>
      </c>
      <c r="BB33" s="18">
        <v>44338164.509999998</v>
      </c>
      <c r="BC33" s="18">
        <v>39997459.280000001</v>
      </c>
      <c r="BD33" s="18"/>
      <c r="BE33" s="18"/>
      <c r="BF33" s="18"/>
      <c r="BG33" s="18"/>
      <c r="BH33" s="18"/>
      <c r="BI33" s="18"/>
      <c r="BJ33" s="18">
        <v>1173677781.6900001</v>
      </c>
      <c r="BK33" s="18">
        <v>172672481.41999999</v>
      </c>
      <c r="BL33" s="18">
        <v>12810406.4</v>
      </c>
      <c r="BM33" s="18"/>
      <c r="BN33" s="18">
        <v>23860281.73</v>
      </c>
      <c r="BO33" s="18">
        <v>165710.72</v>
      </c>
      <c r="BP33" s="18"/>
      <c r="BQ33" s="18"/>
      <c r="BR33" s="18"/>
      <c r="BS33" s="18"/>
      <c r="BT33" s="18">
        <v>254930864.72999999</v>
      </c>
      <c r="BU33" s="18">
        <v>229429765.28999999</v>
      </c>
      <c r="BV33" s="18">
        <v>1050101.3400000001</v>
      </c>
      <c r="BW33" s="18">
        <v>448093.34</v>
      </c>
      <c r="BX33" s="18"/>
      <c r="BY33" s="18"/>
      <c r="BZ33" s="18">
        <v>36316636.07</v>
      </c>
      <c r="CA33" s="18">
        <v>36306400</v>
      </c>
      <c r="CB33" s="18">
        <v>7495106.8300000001</v>
      </c>
      <c r="CC33" s="18">
        <v>67513.84</v>
      </c>
      <c r="CD33" s="18">
        <v>336463397.10000002</v>
      </c>
      <c r="CE33" s="18">
        <v>266417483.19</v>
      </c>
      <c r="CF33" s="18">
        <v>837214384.59000003</v>
      </c>
      <c r="CG33" s="18">
        <v>43168120.350000001</v>
      </c>
      <c r="CH33" s="17">
        <v>283.70769999999999</v>
      </c>
      <c r="CI33" s="17">
        <v>303.79730000000001</v>
      </c>
    </row>
    <row r="34" spans="2:87" ht="14.4" customHeight="1" x14ac:dyDescent="0.3">
      <c r="B34" s="2">
        <v>44833</v>
      </c>
      <c r="C34" s="1" t="s">
        <v>60</v>
      </c>
      <c r="D34" s="2">
        <v>44834</v>
      </c>
      <c r="E34" s="13">
        <v>44834</v>
      </c>
      <c r="F34" s="18">
        <v>205855185.68000001</v>
      </c>
      <c r="G34" s="18">
        <v>118683083.18000001</v>
      </c>
      <c r="H34" s="18">
        <v>58236651.240000002</v>
      </c>
      <c r="I34" s="18">
        <v>0</v>
      </c>
      <c r="J34" s="18">
        <v>1473958417.0599999</v>
      </c>
      <c r="K34" s="18"/>
      <c r="L34" s="18"/>
      <c r="M34" s="18">
        <v>0</v>
      </c>
      <c r="N34" s="18">
        <v>747000000</v>
      </c>
      <c r="O34" s="18">
        <v>0</v>
      </c>
      <c r="P34" s="18"/>
      <c r="Q34" s="18">
        <v>0</v>
      </c>
      <c r="R34" s="18"/>
      <c r="S34" s="18"/>
      <c r="T34" s="18"/>
      <c r="U34" s="18"/>
      <c r="V34" s="18"/>
      <c r="W34" s="18"/>
      <c r="X34" s="18">
        <v>56615411.159999996</v>
      </c>
      <c r="Y34" s="18">
        <v>0</v>
      </c>
      <c r="Z34" s="18">
        <v>2428434842.8200002</v>
      </c>
      <c r="AA34" s="18">
        <v>118683083.18000001</v>
      </c>
      <c r="AB34" s="18">
        <v>69327059.489999995</v>
      </c>
      <c r="AC34" s="18">
        <v>18683691.260000002</v>
      </c>
      <c r="AD34" s="18">
        <v>749859218.23000002</v>
      </c>
      <c r="AE34" s="18">
        <v>49725362.369999997</v>
      </c>
      <c r="AF34" s="18"/>
      <c r="AG34" s="18"/>
      <c r="AH34" s="18"/>
      <c r="AI34" s="18"/>
      <c r="AJ34" s="18">
        <v>255016795.91</v>
      </c>
      <c r="AK34" s="18">
        <v>26998845.699999999</v>
      </c>
      <c r="AL34" s="18"/>
      <c r="AM34" s="18"/>
      <c r="AN34" s="18"/>
      <c r="AO34" s="18"/>
      <c r="AP34" s="18">
        <v>188392.03</v>
      </c>
      <c r="AQ34" s="18">
        <v>188392.03</v>
      </c>
      <c r="AR34" s="18"/>
      <c r="AS34" s="18"/>
      <c r="AT34" s="18"/>
      <c r="AU34" s="18"/>
      <c r="AV34" s="18">
        <v>27752063.690000001</v>
      </c>
      <c r="AW34" s="18">
        <v>434491.28</v>
      </c>
      <c r="AX34" s="18">
        <v>40906600.789999999</v>
      </c>
      <c r="AY34" s="18">
        <v>37290568.630000003</v>
      </c>
      <c r="AZ34" s="18">
        <v>84856706.739999995</v>
      </c>
      <c r="BA34" s="18">
        <v>84397393.370000005</v>
      </c>
      <c r="BB34" s="18">
        <v>36635790.329999998</v>
      </c>
      <c r="BC34" s="18">
        <v>32253587.370000001</v>
      </c>
      <c r="BD34" s="18"/>
      <c r="BE34" s="18"/>
      <c r="BF34" s="18"/>
      <c r="BG34" s="18"/>
      <c r="BH34" s="18"/>
      <c r="BI34" s="18"/>
      <c r="BJ34" s="18">
        <v>1264542627.21</v>
      </c>
      <c r="BK34" s="18">
        <v>249972332.00999999</v>
      </c>
      <c r="BL34" s="18">
        <v>12459853.390000001</v>
      </c>
      <c r="BM34" s="18"/>
      <c r="BN34" s="18">
        <v>21108101.66</v>
      </c>
      <c r="BO34" s="18">
        <v>164378.74</v>
      </c>
      <c r="BP34" s="18"/>
      <c r="BQ34" s="18"/>
      <c r="BR34" s="18"/>
      <c r="BS34" s="18"/>
      <c r="BT34" s="18">
        <v>321370492.58999997</v>
      </c>
      <c r="BU34" s="18">
        <v>297712368.61000001</v>
      </c>
      <c r="BV34" s="18">
        <v>448093.34</v>
      </c>
      <c r="BW34" s="18">
        <v>448093.34</v>
      </c>
      <c r="BX34" s="18"/>
      <c r="BY34" s="18"/>
      <c r="BZ34" s="18">
        <v>85304851.299999997</v>
      </c>
      <c r="CA34" s="18">
        <v>84621465.650000006</v>
      </c>
      <c r="CB34" s="18">
        <v>9720862.9000000004</v>
      </c>
      <c r="CC34" s="18">
        <v>338398.47</v>
      </c>
      <c r="CD34" s="18">
        <v>450412255.18000001</v>
      </c>
      <c r="CE34" s="18">
        <v>383284704.81</v>
      </c>
      <c r="CF34" s="18">
        <v>814130372.02999997</v>
      </c>
      <c r="CG34" s="18">
        <v>62493083</v>
      </c>
      <c r="CH34" s="17">
        <v>298.28570000000002</v>
      </c>
      <c r="CI34" s="17">
        <v>189.91399999999999</v>
      </c>
    </row>
    <row r="35" spans="2:87" ht="14.4" customHeight="1" x14ac:dyDescent="0.3">
      <c r="B35" s="2">
        <v>44834</v>
      </c>
      <c r="C35" s="1" t="s">
        <v>61</v>
      </c>
      <c r="D35" s="2"/>
      <c r="E35" s="13">
        <v>44835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7">
        <v>284.67950000000002</v>
      </c>
      <c r="CI35" s="17">
        <v>192.256</v>
      </c>
    </row>
    <row r="58" spans="56:56" x14ac:dyDescent="0.3">
      <c r="BD58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58">
    <cfRule type="expression" dxfId="1" priority="2">
      <formula>$C58="1"</formula>
    </cfRule>
  </conditionalFormatting>
  <conditionalFormatting sqref="E15:CI35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2022-10-10T15:14:20Z</dcterms:modified>
</cp:coreProperties>
</file>