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3\05\"/>
    </mc:Choice>
  </mc:AlternateContent>
  <xr:revisionPtr revIDLastSave="0" documentId="13_ncr:1_{C4B36E3B-C954-4B6D-BA48-1E4A19006B83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Лист1!$A$15:$CI$36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</workbook>
</file>

<file path=xl/calcChain.xml><?xml version="1.0" encoding="utf-8"?>
<calcChain xmlns="http://schemas.openxmlformats.org/spreadsheetml/2006/main">
  <c r="F2" i="1" l="1"/>
  <c r="E3" i="1"/>
  <c r="E2" i="1"/>
  <c r="E1" i="1"/>
  <c r="F1" i="1" s="1"/>
</calcChain>
</file>

<file path=xl/sharedStrings.xml><?xml version="1.0" encoding="utf-8"?>
<sst xmlns="http://schemas.openxmlformats.org/spreadsheetml/2006/main" count="170" uniqueCount="68">
  <si>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</si>
  <si>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</si>
  <si>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</si>
  <si>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</si>
  <si>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</si>
  <si>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</si>
  <si>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</si>
  <si>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</si>
  <si>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</si>
  <si>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</si>
  <si>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</si>
  <si>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</si>
  <si>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</si>
  <si>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</si>
  <si>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</si>
  <si>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</si>
  <si>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</si>
  <si>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</si>
  <si>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</si>
  <si>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</si>
  <si>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</si>
  <si>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</si>
  <si>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</si>
  <si>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</si>
  <si>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</si>
  <si>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</si>
  <si>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</si>
  <si>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</si>
  <si>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</si>
  <si>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</si>
  <si>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</si>
  <si>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</si>
  <si>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</si>
  <si>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</si>
  <si>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</si>
  <si>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</si>
  <si>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</si>
  <si>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</si>
  <si>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</si>
  <si>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</si>
  <si>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</si>
  <si>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</si>
  <si>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</si>
  <si>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</si>
  <si>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</si>
  <si>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</si>
  <si>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</si>
  <si>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</si>
  <si>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</si>
  <si>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</si>
  <si>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</si>
  <si>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</si>
  <si>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</si>
  <si>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</si>
  <si>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</si>
  <si>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</si>
  <si>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</si>
  <si>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</si>
  <si>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</si>
  <si>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</si>
  <si>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</si>
  <si>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</si>
  <si>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</si>
  <si>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</si>
  <si>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</si>
  <si>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</si>
  <si>
    <t>станом на 01.05.2023 року</t>
  </si>
  <si>
    <t>01.05.2023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</si>
</sst>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4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9" t="s">
        <v>49</v>
      </c>
    </row>
    <row r="4" spans="1:18" x14ac:dyDescent="0.3">
      <c r="A4" t="s">
        <v>50</v>
      </c>
      <c r="B4" s="19" t="s">
        <v>51</v>
      </c>
      <c r="D4" s="19" t="s">
        <v>52</v>
      </c>
      <c r="F4" s="19" t="s">
        <v>53</v>
      </c>
      <c r="G4" s="19" t="s">
        <v>54</v>
      </c>
      <c r="H4" s="20">
        <v>45047</v>
      </c>
      <c r="I4" s="19" t="s">
        <v>55</v>
      </c>
      <c r="J4" s="19" t="s">
        <v>56</v>
      </c>
      <c r="K4" s="19" t="s">
        <v>57</v>
      </c>
      <c r="N4">
        <v>0</v>
      </c>
      <c r="O4">
        <v>2</v>
      </c>
      <c r="P4" s="19" t="s">
        <v>58</v>
      </c>
      <c r="Q4" s="19" t="s">
        <v>59</v>
      </c>
      <c r="R4" s="20">
        <v>45048</v>
      </c>
    </row>
    <row r="5" spans="1:18" x14ac:dyDescent="0.3">
      <c r="A5" t="s">
        <v>62</v>
      </c>
    </row>
    <row r="6" spans="1:18" x14ac:dyDescent="0.3">
      <c r="A6" t="s">
        <v>63</v>
      </c>
      <c r="B6">
        <v>459</v>
      </c>
      <c r="C6" s="20">
        <v>45046</v>
      </c>
      <c r="D6">
        <v>380526</v>
      </c>
      <c r="E6">
        <v>1</v>
      </c>
      <c r="F6">
        <v>1</v>
      </c>
      <c r="G6">
        <v>0</v>
      </c>
      <c r="H6">
        <v>61291000000</v>
      </c>
    </row>
    <row r="7" spans="1:18" x14ac:dyDescent="0.3">
      <c r="A7" t="s">
        <v>64</v>
      </c>
      <c r="B7" s="20">
        <v>45048</v>
      </c>
      <c r="C7">
        <v>0</v>
      </c>
      <c r="D7">
        <v>1</v>
      </c>
      <c r="E7" t="b">
        <v>0</v>
      </c>
    </row>
    <row r="8" spans="1:18" x14ac:dyDescent="0.3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I59"/>
  <sheetViews>
    <sheetView showGridLines="0" tabSelected="1" topLeftCell="A5" workbookViewId="0">
      <pane xSplit="5" topLeftCell="F1" activePane="topRight" state="frozen"/>
      <selection activeCell="A5" sqref="A5"/>
      <selection pane="topRight" activeCell="K30" sqref="K30"/>
    </sheetView>
  </sheetViews>
  <sheetFormatPr defaultRowHeight="14.4" x14ac:dyDescent="0.3"/>
  <cols>
    <col min="1" max="1" width="2.6640625" customWidth="1"/>
    <col min="2" max="2" width="3.109375" hidden="1" customWidth="1"/>
    <col min="3" max="3" width="5.33203125" hidden="1" customWidth="1"/>
    <col min="4" max="4" width="4.6640625" hidden="1" customWidth="1"/>
    <col min="5" max="5" width="10.109375" customWidth="1"/>
    <col min="6" max="89" width="13.6640625" customWidth="1"/>
  </cols>
  <sheetData>
    <row r="1" spans="2:87" hidden="1" x14ac:dyDescent="0.3">
      <c r="E1">
        <f>ClDSOutBlOption_ReportDate</f>
        <v>45047</v>
      </c>
      <c r="F1" t="str">
        <f>MID("00",1,2-LEN(DAY(E1)))&amp;DAY(E1)&amp;"."&amp;MID("00",1,2-LEN(MONTH(E1)))&amp;MONTH(E1)&amp;"."&amp;YEAR(E1)</f>
        <v>01.05.2023</v>
      </c>
      <c r="G1" t="e">
        <v>#NAME?</v>
      </c>
    </row>
    <row r="2" spans="2:87" hidden="1" x14ac:dyDescent="0.3">
      <c r="E2">
        <f>ClDSOutBlOption_ExecDate</f>
        <v>45048</v>
      </c>
      <c r="F2">
        <f>CLSInSimple_MFO</f>
        <v>380526</v>
      </c>
    </row>
    <row r="3" spans="2:87" hidden="1" x14ac:dyDescent="0.3">
      <c r="E3" t="e">
        <f>2+ROWS(ClDSOutBlSrcIndexRange)</f>
        <v>#NAME?</v>
      </c>
    </row>
    <row r="4" spans="2:87" hidden="1" x14ac:dyDescent="0.3"/>
    <row r="5" spans="2:87" ht="18" x14ac:dyDescent="0.35">
      <c r="E5" s="4" t="s">
        <v>0</v>
      </c>
    </row>
    <row r="6" spans="2:87" x14ac:dyDescent="0.3">
      <c r="E6" s="3" t="s">
        <v>66</v>
      </c>
    </row>
    <row r="8" spans="2:87" x14ac:dyDescent="0.3">
      <c r="E8" t="s">
        <v>55</v>
      </c>
    </row>
    <row r="9" spans="2:87" x14ac:dyDescent="0.3">
      <c r="E9" s="14" t="s">
        <v>47</v>
      </c>
      <c r="F9" s="15">
        <v>380526</v>
      </c>
    </row>
    <row r="10" spans="2:87" x14ac:dyDescent="0.3">
      <c r="CI10" s="12" t="s">
        <v>46</v>
      </c>
    </row>
    <row r="11" spans="2:87" ht="21" customHeight="1" x14ac:dyDescent="0.3">
      <c r="E11" s="35" t="s">
        <v>1</v>
      </c>
      <c r="F11" s="38" t="s">
        <v>2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40"/>
      <c r="AB11" s="41" t="s">
        <v>3</v>
      </c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3"/>
      <c r="BL11" s="41" t="s">
        <v>4</v>
      </c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3"/>
      <c r="CF11" s="21" t="s">
        <v>5</v>
      </c>
      <c r="CG11" s="22"/>
      <c r="CH11" s="31" t="s">
        <v>48</v>
      </c>
      <c r="CI11" s="32"/>
    </row>
    <row r="12" spans="2:87" ht="96" customHeight="1" x14ac:dyDescent="0.3">
      <c r="E12" s="36"/>
      <c r="F12" s="29" t="s">
        <v>6</v>
      </c>
      <c r="G12" s="30"/>
      <c r="H12" s="25" t="s">
        <v>7</v>
      </c>
      <c r="I12" s="26"/>
      <c r="J12" s="25" t="s">
        <v>8</v>
      </c>
      <c r="K12" s="26"/>
      <c r="L12" s="25" t="s">
        <v>9</v>
      </c>
      <c r="M12" s="26"/>
      <c r="N12" s="29" t="s">
        <v>10</v>
      </c>
      <c r="O12" s="30"/>
      <c r="P12" s="29" t="s">
        <v>11</v>
      </c>
      <c r="Q12" s="30"/>
      <c r="R12" s="29" t="s">
        <v>12</v>
      </c>
      <c r="S12" s="30"/>
      <c r="T12" s="29" t="s">
        <v>13</v>
      </c>
      <c r="U12" s="30"/>
      <c r="V12" s="29" t="s">
        <v>14</v>
      </c>
      <c r="W12" s="30"/>
      <c r="X12" s="25" t="s">
        <v>15</v>
      </c>
      <c r="Y12" s="26"/>
      <c r="Z12" s="29" t="s">
        <v>16</v>
      </c>
      <c r="AA12" s="30"/>
      <c r="AB12" s="29" t="s">
        <v>17</v>
      </c>
      <c r="AC12" s="30"/>
      <c r="AD12" s="29" t="s">
        <v>18</v>
      </c>
      <c r="AE12" s="30"/>
      <c r="AF12" s="29" t="s">
        <v>19</v>
      </c>
      <c r="AG12" s="30"/>
      <c r="AH12" s="25" t="s">
        <v>20</v>
      </c>
      <c r="AI12" s="26"/>
      <c r="AJ12" s="29" t="s">
        <v>21</v>
      </c>
      <c r="AK12" s="30"/>
      <c r="AL12" s="29" t="s">
        <v>22</v>
      </c>
      <c r="AM12" s="30"/>
      <c r="AN12" s="25" t="s">
        <v>23</v>
      </c>
      <c r="AO12" s="26"/>
      <c r="AP12" s="29" t="s">
        <v>24</v>
      </c>
      <c r="AQ12" s="30"/>
      <c r="AR12" s="25" t="s">
        <v>25</v>
      </c>
      <c r="AS12" s="26"/>
      <c r="AT12" s="25" t="s">
        <v>26</v>
      </c>
      <c r="AU12" s="26"/>
      <c r="AV12" s="25" t="s">
        <v>27</v>
      </c>
      <c r="AW12" s="26"/>
      <c r="AX12" s="29" t="s">
        <v>28</v>
      </c>
      <c r="AY12" s="30"/>
      <c r="AZ12" s="25" t="s">
        <v>29</v>
      </c>
      <c r="BA12" s="26"/>
      <c r="BB12" s="29" t="s">
        <v>30</v>
      </c>
      <c r="BC12" s="30"/>
      <c r="BD12" s="25" t="s">
        <v>31</v>
      </c>
      <c r="BE12" s="26"/>
      <c r="BF12" s="29" t="s">
        <v>32</v>
      </c>
      <c r="BG12" s="30"/>
      <c r="BH12" s="25" t="s">
        <v>33</v>
      </c>
      <c r="BI12" s="26"/>
      <c r="BJ12" s="27" t="s">
        <v>34</v>
      </c>
      <c r="BK12" s="28"/>
      <c r="BL12" s="25" t="s">
        <v>35</v>
      </c>
      <c r="BM12" s="26"/>
      <c r="BN12" s="29" t="s">
        <v>36</v>
      </c>
      <c r="BO12" s="30"/>
      <c r="BP12" s="29" t="s">
        <v>37</v>
      </c>
      <c r="BQ12" s="30"/>
      <c r="BR12" s="25" t="s">
        <v>38</v>
      </c>
      <c r="BS12" s="26"/>
      <c r="BT12" s="29" t="s">
        <v>19</v>
      </c>
      <c r="BU12" s="30"/>
      <c r="BV12" s="29" t="s">
        <v>39</v>
      </c>
      <c r="BW12" s="30"/>
      <c r="BX12" s="29" t="s">
        <v>40</v>
      </c>
      <c r="BY12" s="30"/>
      <c r="BZ12" s="29" t="s">
        <v>41</v>
      </c>
      <c r="CA12" s="30"/>
      <c r="CB12" s="25" t="s">
        <v>42</v>
      </c>
      <c r="CC12" s="26"/>
      <c r="CD12" s="29" t="s">
        <v>43</v>
      </c>
      <c r="CE12" s="30"/>
      <c r="CF12" s="23"/>
      <c r="CG12" s="24"/>
      <c r="CH12" s="33"/>
      <c r="CI12" s="34"/>
    </row>
    <row r="13" spans="2:87" ht="25.5" customHeight="1" x14ac:dyDescent="0.3">
      <c r="E13" s="37"/>
      <c r="F13" s="5" t="s">
        <v>44</v>
      </c>
      <c r="G13" s="5" t="s">
        <v>45</v>
      </c>
      <c r="H13" s="5" t="s">
        <v>44</v>
      </c>
      <c r="I13" s="6" t="s">
        <v>45</v>
      </c>
      <c r="J13" s="7" t="s">
        <v>44</v>
      </c>
      <c r="K13" s="7" t="s">
        <v>45</v>
      </c>
      <c r="L13" s="6" t="s">
        <v>44</v>
      </c>
      <c r="M13" s="6" t="s">
        <v>45</v>
      </c>
      <c r="N13" s="6" t="s">
        <v>44</v>
      </c>
      <c r="O13" s="6" t="s">
        <v>45</v>
      </c>
      <c r="P13" s="5" t="s">
        <v>44</v>
      </c>
      <c r="Q13" s="5" t="s">
        <v>45</v>
      </c>
      <c r="R13" s="5" t="s">
        <v>44</v>
      </c>
      <c r="S13" s="5" t="s">
        <v>45</v>
      </c>
      <c r="T13" s="5" t="s">
        <v>44</v>
      </c>
      <c r="U13" s="5" t="s">
        <v>45</v>
      </c>
      <c r="V13" s="5" t="s">
        <v>44</v>
      </c>
      <c r="W13" s="5" t="s">
        <v>45</v>
      </c>
      <c r="X13" s="5" t="s">
        <v>44</v>
      </c>
      <c r="Y13" s="5" t="s">
        <v>45</v>
      </c>
      <c r="Z13" s="5" t="s">
        <v>44</v>
      </c>
      <c r="AA13" s="5" t="s">
        <v>45</v>
      </c>
      <c r="AB13" s="5" t="s">
        <v>44</v>
      </c>
      <c r="AC13" s="5" t="s">
        <v>45</v>
      </c>
      <c r="AD13" s="5" t="s">
        <v>44</v>
      </c>
      <c r="AE13" s="5" t="s">
        <v>45</v>
      </c>
      <c r="AF13" s="5" t="s">
        <v>44</v>
      </c>
      <c r="AG13" s="5" t="s">
        <v>45</v>
      </c>
      <c r="AH13" s="5" t="s">
        <v>44</v>
      </c>
      <c r="AI13" s="5" t="s">
        <v>45</v>
      </c>
      <c r="AJ13" s="5" t="s">
        <v>44</v>
      </c>
      <c r="AK13" s="5" t="s">
        <v>45</v>
      </c>
      <c r="AL13" s="5" t="s">
        <v>44</v>
      </c>
      <c r="AM13" s="5" t="s">
        <v>45</v>
      </c>
      <c r="AN13" s="5" t="s">
        <v>44</v>
      </c>
      <c r="AO13" s="5" t="s">
        <v>45</v>
      </c>
      <c r="AP13" s="5" t="s">
        <v>44</v>
      </c>
      <c r="AQ13" s="5" t="s">
        <v>45</v>
      </c>
      <c r="AR13" s="5" t="s">
        <v>44</v>
      </c>
      <c r="AS13" s="5" t="s">
        <v>45</v>
      </c>
      <c r="AT13" s="5" t="s">
        <v>44</v>
      </c>
      <c r="AU13" s="5" t="s">
        <v>45</v>
      </c>
      <c r="AV13" s="5" t="s">
        <v>44</v>
      </c>
      <c r="AW13" s="5" t="s">
        <v>45</v>
      </c>
      <c r="AX13" s="5" t="s">
        <v>44</v>
      </c>
      <c r="AY13" s="5" t="s">
        <v>45</v>
      </c>
      <c r="AZ13" s="5" t="s">
        <v>44</v>
      </c>
      <c r="BA13" s="5" t="s">
        <v>45</v>
      </c>
      <c r="BB13" s="5" t="s">
        <v>44</v>
      </c>
      <c r="BC13" s="5" t="s">
        <v>45</v>
      </c>
      <c r="BD13" s="8" t="s">
        <v>44</v>
      </c>
      <c r="BE13" s="8" t="s">
        <v>45</v>
      </c>
      <c r="BF13" s="5" t="s">
        <v>44</v>
      </c>
      <c r="BG13" s="5" t="s">
        <v>45</v>
      </c>
      <c r="BH13" s="5" t="s">
        <v>44</v>
      </c>
      <c r="BI13" s="5" t="s">
        <v>45</v>
      </c>
      <c r="BJ13" s="5" t="s">
        <v>44</v>
      </c>
      <c r="BK13" s="5" t="s">
        <v>45</v>
      </c>
      <c r="BL13" s="5" t="s">
        <v>44</v>
      </c>
      <c r="BM13" s="5" t="s">
        <v>45</v>
      </c>
      <c r="BN13" s="5" t="s">
        <v>44</v>
      </c>
      <c r="BO13" s="5" t="s">
        <v>45</v>
      </c>
      <c r="BP13" s="5" t="s">
        <v>44</v>
      </c>
      <c r="BQ13" s="5" t="s">
        <v>45</v>
      </c>
      <c r="BR13" s="8" t="s">
        <v>44</v>
      </c>
      <c r="BS13" s="8" t="s">
        <v>45</v>
      </c>
      <c r="BT13" s="5" t="s">
        <v>44</v>
      </c>
      <c r="BU13" s="5" t="s">
        <v>45</v>
      </c>
      <c r="BV13" s="5" t="s">
        <v>44</v>
      </c>
      <c r="BW13" s="5" t="s">
        <v>45</v>
      </c>
      <c r="BX13" s="5" t="s">
        <v>44</v>
      </c>
      <c r="BY13" s="5" t="s">
        <v>45</v>
      </c>
      <c r="BZ13" s="5" t="s">
        <v>44</v>
      </c>
      <c r="CA13" s="5" t="s">
        <v>45</v>
      </c>
      <c r="CB13" s="5" t="s">
        <v>44</v>
      </c>
      <c r="CC13" s="5" t="s">
        <v>45</v>
      </c>
      <c r="CD13" s="5" t="s">
        <v>44</v>
      </c>
      <c r="CE13" s="5" t="s">
        <v>45</v>
      </c>
      <c r="CF13" s="10" t="s">
        <v>44</v>
      </c>
      <c r="CG13" s="10" t="s">
        <v>45</v>
      </c>
      <c r="CH13" s="10" t="s">
        <v>44</v>
      </c>
      <c r="CI13" s="10" t="s">
        <v>45</v>
      </c>
    </row>
    <row r="14" spans="2:87" ht="12.75" customHeight="1" x14ac:dyDescent="0.3">
      <c r="E14" s="9"/>
      <c r="F14" s="9">
        <v>3</v>
      </c>
      <c r="G14" s="9">
        <v>4</v>
      </c>
      <c r="H14" s="9">
        <v>5</v>
      </c>
      <c r="I14" s="9">
        <v>6</v>
      </c>
      <c r="J14" s="9">
        <v>7</v>
      </c>
      <c r="K14" s="9">
        <v>8</v>
      </c>
      <c r="L14" s="9">
        <v>9</v>
      </c>
      <c r="M14" s="9">
        <v>10</v>
      </c>
      <c r="N14" s="9">
        <v>11</v>
      </c>
      <c r="O14" s="9">
        <v>12</v>
      </c>
      <c r="P14" s="9">
        <v>13</v>
      </c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9">
        <v>21</v>
      </c>
      <c r="Y14" s="9">
        <v>22</v>
      </c>
      <c r="Z14" s="9">
        <v>23</v>
      </c>
      <c r="AA14" s="9">
        <v>24</v>
      </c>
      <c r="AB14" s="9">
        <v>25</v>
      </c>
      <c r="AC14" s="9">
        <v>26</v>
      </c>
      <c r="AD14" s="9">
        <v>27</v>
      </c>
      <c r="AE14" s="9">
        <v>28</v>
      </c>
      <c r="AF14" s="9">
        <v>29</v>
      </c>
      <c r="AG14" s="9">
        <v>30</v>
      </c>
      <c r="AH14" s="9">
        <v>31</v>
      </c>
      <c r="AI14" s="9">
        <v>32</v>
      </c>
      <c r="AJ14" s="9">
        <v>33</v>
      </c>
      <c r="AK14" s="9">
        <v>34</v>
      </c>
      <c r="AL14" s="9">
        <v>35</v>
      </c>
      <c r="AM14" s="9">
        <v>36</v>
      </c>
      <c r="AN14" s="9">
        <v>37</v>
      </c>
      <c r="AO14" s="9">
        <v>38</v>
      </c>
      <c r="AP14" s="9">
        <v>39</v>
      </c>
      <c r="AQ14" s="9">
        <v>40</v>
      </c>
      <c r="AR14" s="9">
        <v>41</v>
      </c>
      <c r="AS14" s="9">
        <v>42</v>
      </c>
      <c r="AT14" s="9">
        <v>43</v>
      </c>
      <c r="AU14" s="9">
        <v>44</v>
      </c>
      <c r="AV14" s="9">
        <v>45</v>
      </c>
      <c r="AW14" s="9">
        <v>46</v>
      </c>
      <c r="AX14" s="9">
        <v>47</v>
      </c>
      <c r="AY14" s="9">
        <v>48</v>
      </c>
      <c r="AZ14" s="9">
        <v>49</v>
      </c>
      <c r="BA14" s="9">
        <v>50</v>
      </c>
      <c r="BB14" s="9">
        <v>51</v>
      </c>
      <c r="BC14" s="9">
        <v>52</v>
      </c>
      <c r="BD14" s="9">
        <v>53</v>
      </c>
      <c r="BE14" s="9">
        <v>54</v>
      </c>
      <c r="BF14" s="9">
        <v>55</v>
      </c>
      <c r="BG14" s="9">
        <v>56</v>
      </c>
      <c r="BH14" s="9">
        <v>57</v>
      </c>
      <c r="BI14" s="9">
        <v>58</v>
      </c>
      <c r="BJ14" s="9">
        <v>59</v>
      </c>
      <c r="BK14" s="9">
        <v>60</v>
      </c>
      <c r="BL14" s="9">
        <v>61</v>
      </c>
      <c r="BM14" s="9">
        <v>62</v>
      </c>
      <c r="BN14" s="9">
        <v>63</v>
      </c>
      <c r="BO14" s="9">
        <v>64</v>
      </c>
      <c r="BP14" s="9">
        <v>65</v>
      </c>
      <c r="BQ14" s="9">
        <v>66</v>
      </c>
      <c r="BR14" s="9">
        <v>67</v>
      </c>
      <c r="BS14" s="9">
        <v>68</v>
      </c>
      <c r="BT14" s="9">
        <v>69</v>
      </c>
      <c r="BU14" s="9">
        <v>70</v>
      </c>
      <c r="BV14" s="9">
        <v>71</v>
      </c>
      <c r="BW14" s="9">
        <v>72</v>
      </c>
      <c r="BX14" s="9">
        <v>73</v>
      </c>
      <c r="BY14" s="9">
        <v>74</v>
      </c>
      <c r="BZ14" s="9">
        <v>75</v>
      </c>
      <c r="CA14" s="9">
        <v>76</v>
      </c>
      <c r="CB14" s="9">
        <v>77</v>
      </c>
      <c r="CC14" s="9">
        <v>78</v>
      </c>
      <c r="CD14" s="9">
        <v>79</v>
      </c>
      <c r="CE14" s="9">
        <v>80</v>
      </c>
      <c r="CF14" s="11">
        <v>81</v>
      </c>
      <c r="CG14" s="11">
        <v>82</v>
      </c>
      <c r="CH14" s="16">
        <v>83</v>
      </c>
      <c r="CI14" s="16">
        <v>84</v>
      </c>
    </row>
    <row r="15" spans="2:87" ht="15" customHeight="1" x14ac:dyDescent="0.3">
      <c r="B15" s="2">
        <v>45016</v>
      </c>
      <c r="C15" s="1" t="s">
        <v>60</v>
      </c>
      <c r="D15" s="2">
        <v>45017</v>
      </c>
      <c r="E15" s="13">
        <v>45017</v>
      </c>
      <c r="F15" s="18">
        <v>254913004.22999999</v>
      </c>
      <c r="G15" s="18">
        <v>168039883.72999999</v>
      </c>
      <c r="H15" s="18">
        <v>300504472.44</v>
      </c>
      <c r="I15" s="18">
        <v>0</v>
      </c>
      <c r="J15" s="18">
        <v>2710499234.7800002</v>
      </c>
      <c r="K15" s="18"/>
      <c r="L15" s="18"/>
      <c r="M15" s="18">
        <v>0</v>
      </c>
      <c r="N15" s="18">
        <v>313000000</v>
      </c>
      <c r="O15" s="18">
        <v>0</v>
      </c>
      <c r="P15" s="18"/>
      <c r="Q15" s="18">
        <v>0</v>
      </c>
      <c r="R15" s="18"/>
      <c r="S15" s="18"/>
      <c r="T15" s="18"/>
      <c r="U15" s="18"/>
      <c r="V15" s="18"/>
      <c r="W15" s="18"/>
      <c r="X15" s="18">
        <v>424721548.75999999</v>
      </c>
      <c r="Y15" s="18">
        <v>0</v>
      </c>
      <c r="Z15" s="18">
        <v>3154134983.73</v>
      </c>
      <c r="AA15" s="18">
        <v>167986837.16999999</v>
      </c>
      <c r="AB15" s="18">
        <v>87061858.489999995</v>
      </c>
      <c r="AC15" s="18">
        <v>28469903.199999999</v>
      </c>
      <c r="AD15" s="18">
        <v>664417486.16999996</v>
      </c>
      <c r="AE15" s="18">
        <v>62511272.420000002</v>
      </c>
      <c r="AF15" s="18">
        <v>20009863.010000002</v>
      </c>
      <c r="AG15" s="18"/>
      <c r="AH15" s="18"/>
      <c r="AI15" s="18"/>
      <c r="AJ15" s="18">
        <v>147304816.30000001</v>
      </c>
      <c r="AK15" s="18">
        <v>21985363.300000001</v>
      </c>
      <c r="AL15" s="18"/>
      <c r="AM15" s="18"/>
      <c r="AN15" s="18"/>
      <c r="AO15" s="18"/>
      <c r="AP15" s="18">
        <v>214285.41</v>
      </c>
      <c r="AQ15" s="18">
        <v>214285.41</v>
      </c>
      <c r="AR15" s="18">
        <v>687376.42</v>
      </c>
      <c r="AS15" s="18">
        <v>687376.42</v>
      </c>
      <c r="AT15" s="18"/>
      <c r="AU15" s="18"/>
      <c r="AV15" s="18">
        <v>65735725.920000002</v>
      </c>
      <c r="AW15" s="18">
        <v>480608.06</v>
      </c>
      <c r="AX15" s="18">
        <v>50296524.890000001</v>
      </c>
      <c r="AY15" s="18">
        <v>47982043.740000002</v>
      </c>
      <c r="AZ15" s="18">
        <v>278429760.51999998</v>
      </c>
      <c r="BA15" s="18">
        <v>278429760.51999998</v>
      </c>
      <c r="BB15" s="18">
        <v>268159022.37</v>
      </c>
      <c r="BC15" s="18">
        <v>260545185.93000001</v>
      </c>
      <c r="BD15" s="18"/>
      <c r="BE15" s="18"/>
      <c r="BF15" s="18"/>
      <c r="BG15" s="18"/>
      <c r="BH15" s="18"/>
      <c r="BI15" s="18"/>
      <c r="BJ15" s="18">
        <v>1582316719.5</v>
      </c>
      <c r="BK15" s="18">
        <v>701305799</v>
      </c>
      <c r="BL15" s="18">
        <v>15807408.220000001</v>
      </c>
      <c r="BM15" s="18"/>
      <c r="BN15" s="18">
        <v>30541452.59</v>
      </c>
      <c r="BO15" s="18">
        <v>472923.2</v>
      </c>
      <c r="BP15" s="18"/>
      <c r="BQ15" s="18"/>
      <c r="BR15" s="18"/>
      <c r="BS15" s="18"/>
      <c r="BT15" s="18">
        <v>651384341.03999996</v>
      </c>
      <c r="BU15" s="18">
        <v>629600408.30999994</v>
      </c>
      <c r="BV15" s="18">
        <v>197233.82</v>
      </c>
      <c r="BW15" s="18"/>
      <c r="BX15" s="18"/>
      <c r="BY15" s="18"/>
      <c r="BZ15" s="18">
        <v>278628999.48000002</v>
      </c>
      <c r="CA15" s="18">
        <v>198906000</v>
      </c>
      <c r="CB15" s="18">
        <v>10835370.33</v>
      </c>
      <c r="CC15" s="18">
        <v>143174.69</v>
      </c>
      <c r="CD15" s="18">
        <v>987394805.48000002</v>
      </c>
      <c r="CE15" s="18">
        <v>829122506.20000005</v>
      </c>
      <c r="CF15" s="18">
        <v>594921914.01999998</v>
      </c>
      <c r="CG15" s="18">
        <v>175326449.75</v>
      </c>
      <c r="CH15" s="17">
        <v>530.17629999999997</v>
      </c>
      <c r="CI15" s="17">
        <v>95.813699999999997</v>
      </c>
    </row>
    <row r="16" spans="2:87" ht="15" customHeight="1" x14ac:dyDescent="0.3">
      <c r="B16" s="2">
        <v>45019</v>
      </c>
      <c r="C16" s="1" t="s">
        <v>60</v>
      </c>
      <c r="D16" s="2">
        <v>45020</v>
      </c>
      <c r="E16" s="13">
        <v>45020</v>
      </c>
      <c r="F16" s="18">
        <v>225039376.09</v>
      </c>
      <c r="G16" s="18">
        <v>163719188.49000001</v>
      </c>
      <c r="H16" s="18">
        <v>287855366.72000003</v>
      </c>
      <c r="I16" s="18">
        <v>0</v>
      </c>
      <c r="J16" s="18">
        <v>2740267936.5799999</v>
      </c>
      <c r="K16" s="18"/>
      <c r="L16" s="18"/>
      <c r="M16" s="18">
        <v>0</v>
      </c>
      <c r="N16" s="18">
        <v>484000000</v>
      </c>
      <c r="O16" s="18">
        <v>0</v>
      </c>
      <c r="P16" s="18"/>
      <c r="Q16" s="18">
        <v>0</v>
      </c>
      <c r="R16" s="18"/>
      <c r="S16" s="18"/>
      <c r="T16" s="18"/>
      <c r="U16" s="18"/>
      <c r="V16" s="18"/>
      <c r="W16" s="18"/>
      <c r="X16" s="18">
        <v>424721548.75999999</v>
      </c>
      <c r="Y16" s="18">
        <v>0</v>
      </c>
      <c r="Z16" s="18">
        <v>3312381218.23</v>
      </c>
      <c r="AA16" s="18">
        <v>163666408.49000001</v>
      </c>
      <c r="AB16" s="18">
        <v>77250720.319999993</v>
      </c>
      <c r="AC16" s="18">
        <v>29770466.920000002</v>
      </c>
      <c r="AD16" s="18">
        <v>737354266.45000005</v>
      </c>
      <c r="AE16" s="18">
        <v>58469123.93</v>
      </c>
      <c r="AF16" s="18"/>
      <c r="AG16" s="18"/>
      <c r="AH16" s="18"/>
      <c r="AI16" s="18"/>
      <c r="AJ16" s="18">
        <v>151546324.19</v>
      </c>
      <c r="AK16" s="18">
        <v>21934994.48</v>
      </c>
      <c r="AL16" s="18"/>
      <c r="AM16" s="18"/>
      <c r="AN16" s="18"/>
      <c r="AO16" s="18"/>
      <c r="AP16" s="18">
        <v>214048.94</v>
      </c>
      <c r="AQ16" s="18">
        <v>214048.94</v>
      </c>
      <c r="AR16" s="18"/>
      <c r="AS16" s="18"/>
      <c r="AT16" s="18"/>
      <c r="AU16" s="18"/>
      <c r="AV16" s="18">
        <v>74022476.590000004</v>
      </c>
      <c r="AW16" s="18">
        <v>2351624.5299999998</v>
      </c>
      <c r="AX16" s="18">
        <v>35703967.960000001</v>
      </c>
      <c r="AY16" s="18">
        <v>32406261.949999999</v>
      </c>
      <c r="AZ16" s="18">
        <v>11994674.4</v>
      </c>
      <c r="BA16" s="18">
        <v>11957932.199999999</v>
      </c>
      <c r="BB16" s="18">
        <v>32915476.23</v>
      </c>
      <c r="BC16" s="18">
        <v>27805595.359999999</v>
      </c>
      <c r="BD16" s="18"/>
      <c r="BE16" s="18"/>
      <c r="BF16" s="18"/>
      <c r="BG16" s="18"/>
      <c r="BH16" s="18"/>
      <c r="BI16" s="18"/>
      <c r="BJ16" s="18">
        <v>1121001955.0799999</v>
      </c>
      <c r="BK16" s="18">
        <v>184910048.31</v>
      </c>
      <c r="BL16" s="18">
        <v>15061566.810000001</v>
      </c>
      <c r="BM16" s="18"/>
      <c r="BN16" s="18">
        <v>27953549.809999999</v>
      </c>
      <c r="BO16" s="18">
        <v>472680.45</v>
      </c>
      <c r="BP16" s="18"/>
      <c r="BQ16" s="18"/>
      <c r="BR16" s="18"/>
      <c r="BS16" s="18"/>
      <c r="BT16" s="18">
        <v>314112934.66000003</v>
      </c>
      <c r="BU16" s="18">
        <v>301962706.76999998</v>
      </c>
      <c r="BV16" s="18">
        <v>4196160</v>
      </c>
      <c r="BW16" s="18"/>
      <c r="BX16" s="18"/>
      <c r="BY16" s="18"/>
      <c r="BZ16" s="18">
        <v>11921190</v>
      </c>
      <c r="CA16" s="18">
        <v>11921190</v>
      </c>
      <c r="CB16" s="18">
        <v>31213585.16</v>
      </c>
      <c r="CC16" s="18">
        <v>20009644.629999999</v>
      </c>
      <c r="CD16" s="18">
        <v>404458986.44</v>
      </c>
      <c r="CE16" s="18">
        <v>334366221.85000002</v>
      </c>
      <c r="CF16" s="18">
        <v>716542968.63999999</v>
      </c>
      <c r="CG16" s="18">
        <v>46227512.079999998</v>
      </c>
      <c r="CH16" s="17">
        <v>462.27249999999998</v>
      </c>
      <c r="CI16" s="17">
        <v>354.0455</v>
      </c>
    </row>
    <row r="17" spans="2:87" ht="15" customHeight="1" x14ac:dyDescent="0.3">
      <c r="B17" s="2">
        <v>45020</v>
      </c>
      <c r="C17" s="1" t="s">
        <v>60</v>
      </c>
      <c r="D17" s="2">
        <v>45021</v>
      </c>
      <c r="E17" s="13">
        <v>45021</v>
      </c>
      <c r="F17" s="18">
        <v>231677150.63999999</v>
      </c>
      <c r="G17" s="18">
        <v>162011144.03999999</v>
      </c>
      <c r="H17" s="18">
        <v>249104495.69999999</v>
      </c>
      <c r="I17" s="18">
        <v>0</v>
      </c>
      <c r="J17" s="18">
        <v>3157735786.98</v>
      </c>
      <c r="K17" s="18"/>
      <c r="L17" s="18"/>
      <c r="M17" s="18">
        <v>0</v>
      </c>
      <c r="N17" s="18">
        <v>111000000</v>
      </c>
      <c r="O17" s="18">
        <v>0</v>
      </c>
      <c r="P17" s="18"/>
      <c r="Q17" s="18">
        <v>0</v>
      </c>
      <c r="R17" s="18"/>
      <c r="S17" s="18"/>
      <c r="T17" s="18"/>
      <c r="U17" s="18"/>
      <c r="V17" s="18"/>
      <c r="W17" s="18"/>
      <c r="X17" s="18">
        <v>424721548.75999999</v>
      </c>
      <c r="Y17" s="18">
        <v>0</v>
      </c>
      <c r="Z17" s="18">
        <v>3324736335.04</v>
      </c>
      <c r="AA17" s="18">
        <v>161958726.91999999</v>
      </c>
      <c r="AB17" s="18">
        <v>77257899.150000006</v>
      </c>
      <c r="AC17" s="18">
        <v>30362347.420000002</v>
      </c>
      <c r="AD17" s="18">
        <v>700590767.52999997</v>
      </c>
      <c r="AE17" s="18">
        <v>54553035.950000003</v>
      </c>
      <c r="AF17" s="18"/>
      <c r="AG17" s="18"/>
      <c r="AH17" s="18"/>
      <c r="AI17" s="18"/>
      <c r="AJ17" s="18">
        <v>143579019.66</v>
      </c>
      <c r="AK17" s="18">
        <v>21786616.890000001</v>
      </c>
      <c r="AL17" s="18"/>
      <c r="AM17" s="18"/>
      <c r="AN17" s="18"/>
      <c r="AO17" s="18"/>
      <c r="AP17" s="18">
        <v>214176.6</v>
      </c>
      <c r="AQ17" s="18">
        <v>214176.6</v>
      </c>
      <c r="AR17" s="18"/>
      <c r="AS17" s="18"/>
      <c r="AT17" s="18"/>
      <c r="AU17" s="18"/>
      <c r="AV17" s="18">
        <v>73261733.969999999</v>
      </c>
      <c r="AW17" s="18">
        <v>2352740.4300000002</v>
      </c>
      <c r="AX17" s="18">
        <v>38925359.109999999</v>
      </c>
      <c r="AY17" s="18">
        <v>36847759.310000002</v>
      </c>
      <c r="AZ17" s="18">
        <v>43998285.119999997</v>
      </c>
      <c r="BA17" s="18">
        <v>43867692.560000002</v>
      </c>
      <c r="BB17" s="18">
        <v>86874155.989999995</v>
      </c>
      <c r="BC17" s="18">
        <v>78928921.129999995</v>
      </c>
      <c r="BD17" s="18"/>
      <c r="BE17" s="18"/>
      <c r="BF17" s="18"/>
      <c r="BG17" s="18"/>
      <c r="BH17" s="18"/>
      <c r="BI17" s="18"/>
      <c r="BJ17" s="18">
        <v>1164701397.1300001</v>
      </c>
      <c r="BK17" s="18">
        <v>268913290.29000002</v>
      </c>
      <c r="BL17" s="18">
        <v>13888958.25</v>
      </c>
      <c r="BM17" s="18"/>
      <c r="BN17" s="18">
        <v>27150868.289999999</v>
      </c>
      <c r="BO17" s="18">
        <v>472811.5</v>
      </c>
      <c r="BP17" s="18"/>
      <c r="BQ17" s="18"/>
      <c r="BR17" s="18"/>
      <c r="BS17" s="18"/>
      <c r="BT17" s="18">
        <v>282721229.79000002</v>
      </c>
      <c r="BU17" s="18">
        <v>273431861.17000002</v>
      </c>
      <c r="BV17" s="18">
        <v>4196160</v>
      </c>
      <c r="BW17" s="18"/>
      <c r="BX17" s="18"/>
      <c r="BY17" s="18"/>
      <c r="BZ17" s="18">
        <v>69335120</v>
      </c>
      <c r="CA17" s="18">
        <v>69335120</v>
      </c>
      <c r="CB17" s="18">
        <v>54954299.030000001</v>
      </c>
      <c r="CC17" s="18">
        <v>47754543.950000003</v>
      </c>
      <c r="CD17" s="18">
        <v>452246635.36000001</v>
      </c>
      <c r="CE17" s="18">
        <v>390994336.62</v>
      </c>
      <c r="CF17" s="18">
        <v>712454761.76999998</v>
      </c>
      <c r="CG17" s="18">
        <v>67228322.569999993</v>
      </c>
      <c r="CH17" s="17">
        <v>466.65929999999997</v>
      </c>
      <c r="CI17" s="17">
        <v>240.9085</v>
      </c>
    </row>
    <row r="18" spans="2:87" ht="15" customHeight="1" x14ac:dyDescent="0.3">
      <c r="B18" s="2">
        <v>45021</v>
      </c>
      <c r="C18" s="1" t="s">
        <v>60</v>
      </c>
      <c r="D18" s="2">
        <v>45022</v>
      </c>
      <c r="E18" s="13">
        <v>45022</v>
      </c>
      <c r="F18" s="18">
        <v>216962046.09999999</v>
      </c>
      <c r="G18" s="18">
        <v>159079276.19999999</v>
      </c>
      <c r="H18" s="18">
        <v>189307477.91999999</v>
      </c>
      <c r="I18" s="18">
        <v>0</v>
      </c>
      <c r="J18" s="18">
        <v>3150864348.8299999</v>
      </c>
      <c r="K18" s="18"/>
      <c r="L18" s="18"/>
      <c r="M18" s="18">
        <v>0</v>
      </c>
      <c r="N18" s="18">
        <v>111000000</v>
      </c>
      <c r="O18" s="18">
        <v>0</v>
      </c>
      <c r="P18" s="18"/>
      <c r="Q18" s="18">
        <v>0</v>
      </c>
      <c r="R18" s="18"/>
      <c r="S18" s="18"/>
      <c r="T18" s="18"/>
      <c r="U18" s="18"/>
      <c r="V18" s="18"/>
      <c r="W18" s="18"/>
      <c r="X18" s="18">
        <v>424721548.75999999</v>
      </c>
      <c r="Y18" s="18">
        <v>0</v>
      </c>
      <c r="Z18" s="18">
        <v>3243353641.4499998</v>
      </c>
      <c r="AA18" s="18">
        <v>159027725.96000001</v>
      </c>
      <c r="AB18" s="18">
        <v>76665609.099999994</v>
      </c>
      <c r="AC18" s="18">
        <v>30226515.600000001</v>
      </c>
      <c r="AD18" s="18">
        <v>697120883.67999995</v>
      </c>
      <c r="AE18" s="18">
        <v>55028374.850000001</v>
      </c>
      <c r="AF18" s="18"/>
      <c r="AG18" s="18"/>
      <c r="AH18" s="18"/>
      <c r="AI18" s="18"/>
      <c r="AJ18" s="18">
        <v>151649904.15000001</v>
      </c>
      <c r="AK18" s="18">
        <v>29365720.010000002</v>
      </c>
      <c r="AL18" s="18"/>
      <c r="AM18" s="18"/>
      <c r="AN18" s="18"/>
      <c r="AO18" s="18"/>
      <c r="AP18" s="18">
        <v>214738.42</v>
      </c>
      <c r="AQ18" s="18">
        <v>214738.42</v>
      </c>
      <c r="AR18" s="18"/>
      <c r="AS18" s="18"/>
      <c r="AT18" s="18"/>
      <c r="AU18" s="18"/>
      <c r="AV18" s="18">
        <v>73490637.219999999</v>
      </c>
      <c r="AW18" s="18">
        <v>2357651.36</v>
      </c>
      <c r="AX18" s="18">
        <v>41929294.009999998</v>
      </c>
      <c r="AY18" s="18">
        <v>40030529.25</v>
      </c>
      <c r="AZ18" s="18">
        <v>27938767.940000001</v>
      </c>
      <c r="BA18" s="18">
        <v>27915201.550000001</v>
      </c>
      <c r="BB18" s="18">
        <v>83554462.510000005</v>
      </c>
      <c r="BC18" s="18">
        <v>76837196.140000001</v>
      </c>
      <c r="BD18" s="18"/>
      <c r="BE18" s="18"/>
      <c r="BF18" s="18"/>
      <c r="BG18" s="18"/>
      <c r="BH18" s="18"/>
      <c r="BI18" s="18"/>
      <c r="BJ18" s="18">
        <v>1152564297.03</v>
      </c>
      <c r="BK18" s="18">
        <v>261975927.18000001</v>
      </c>
      <c r="BL18" s="18">
        <v>13003457.130000001</v>
      </c>
      <c r="BM18" s="18"/>
      <c r="BN18" s="18">
        <v>26137829.879999999</v>
      </c>
      <c r="BO18" s="18">
        <v>473388.23</v>
      </c>
      <c r="BP18" s="18"/>
      <c r="BQ18" s="18"/>
      <c r="BR18" s="18"/>
      <c r="BS18" s="18"/>
      <c r="BT18" s="18">
        <v>357009672.58999997</v>
      </c>
      <c r="BU18" s="18">
        <v>351474685.83999997</v>
      </c>
      <c r="BV18" s="18">
        <v>4557950.97</v>
      </c>
      <c r="BW18" s="18"/>
      <c r="BX18" s="18"/>
      <c r="BY18" s="18"/>
      <c r="BZ18" s="18">
        <v>49965656.950000003</v>
      </c>
      <c r="CA18" s="18">
        <v>49892714.810000002</v>
      </c>
      <c r="CB18" s="18">
        <v>6600702.29</v>
      </c>
      <c r="CC18" s="18">
        <v>33735.919999999998</v>
      </c>
      <c r="CD18" s="18">
        <v>457275269.81</v>
      </c>
      <c r="CE18" s="18">
        <v>401874524.80000001</v>
      </c>
      <c r="CF18" s="18">
        <v>695289027.22000003</v>
      </c>
      <c r="CG18" s="18">
        <v>65493981.789999999</v>
      </c>
      <c r="CH18" s="17">
        <v>466.47559999999999</v>
      </c>
      <c r="CI18" s="17">
        <v>242.81270000000001</v>
      </c>
    </row>
    <row r="19" spans="2:87" ht="15" customHeight="1" x14ac:dyDescent="0.3">
      <c r="B19" s="2">
        <v>45022</v>
      </c>
      <c r="C19" s="1" t="s">
        <v>60</v>
      </c>
      <c r="D19" s="2">
        <v>45023</v>
      </c>
      <c r="E19" s="13">
        <v>45023</v>
      </c>
      <c r="F19" s="18">
        <v>212726994.84999999</v>
      </c>
      <c r="G19" s="18">
        <v>143711390.94999999</v>
      </c>
      <c r="H19" s="18">
        <v>197113192.06</v>
      </c>
      <c r="I19" s="18">
        <v>0</v>
      </c>
      <c r="J19" s="18">
        <v>3143281485.4299998</v>
      </c>
      <c r="K19" s="18"/>
      <c r="L19" s="18"/>
      <c r="M19" s="18">
        <v>0</v>
      </c>
      <c r="N19" s="18">
        <v>55000000</v>
      </c>
      <c r="O19" s="18">
        <v>0</v>
      </c>
      <c r="P19" s="18"/>
      <c r="Q19" s="18">
        <v>0</v>
      </c>
      <c r="R19" s="18"/>
      <c r="S19" s="18"/>
      <c r="T19" s="18"/>
      <c r="U19" s="18"/>
      <c r="V19" s="18"/>
      <c r="W19" s="18"/>
      <c r="X19" s="18">
        <v>424721548.75999999</v>
      </c>
      <c r="Y19" s="18">
        <v>0</v>
      </c>
      <c r="Z19" s="18">
        <v>3183341484.6199999</v>
      </c>
      <c r="AA19" s="18">
        <v>143659884.38999999</v>
      </c>
      <c r="AB19" s="18">
        <v>75214044.310000002</v>
      </c>
      <c r="AC19" s="18">
        <v>28993387.059999999</v>
      </c>
      <c r="AD19" s="18">
        <v>689926338.70000005</v>
      </c>
      <c r="AE19" s="18">
        <v>58764859.530000001</v>
      </c>
      <c r="AF19" s="18"/>
      <c r="AG19" s="18"/>
      <c r="AH19" s="18"/>
      <c r="AI19" s="18"/>
      <c r="AJ19" s="18">
        <v>149713688.00999999</v>
      </c>
      <c r="AK19" s="18">
        <v>25799824.449999999</v>
      </c>
      <c r="AL19" s="18"/>
      <c r="AM19" s="18"/>
      <c r="AN19" s="18"/>
      <c r="AO19" s="18"/>
      <c r="AP19" s="18">
        <v>215545.88</v>
      </c>
      <c r="AQ19" s="18">
        <v>215545.88</v>
      </c>
      <c r="AR19" s="18"/>
      <c r="AS19" s="18"/>
      <c r="AT19" s="18"/>
      <c r="AU19" s="18"/>
      <c r="AV19" s="18">
        <v>72335344.310000002</v>
      </c>
      <c r="AW19" s="18">
        <v>2364709.35</v>
      </c>
      <c r="AX19" s="18">
        <v>63361935.159999996</v>
      </c>
      <c r="AY19" s="18">
        <v>61473523.399999999</v>
      </c>
      <c r="AZ19" s="18">
        <v>35906329.399999999</v>
      </c>
      <c r="BA19" s="18">
        <v>35906329.399999999</v>
      </c>
      <c r="BB19" s="18">
        <v>69469370.939999998</v>
      </c>
      <c r="BC19" s="18">
        <v>63666231.649999999</v>
      </c>
      <c r="BD19" s="18"/>
      <c r="BE19" s="18"/>
      <c r="BF19" s="18"/>
      <c r="BG19" s="18"/>
      <c r="BH19" s="18"/>
      <c r="BI19" s="18"/>
      <c r="BJ19" s="18">
        <v>1156142596.71</v>
      </c>
      <c r="BK19" s="18">
        <v>277184410.72000003</v>
      </c>
      <c r="BL19" s="18">
        <v>11799788.720000001</v>
      </c>
      <c r="BM19" s="18"/>
      <c r="BN19" s="18">
        <v>26189145.449999999</v>
      </c>
      <c r="BO19" s="18">
        <v>474217.1</v>
      </c>
      <c r="BP19" s="18"/>
      <c r="BQ19" s="18"/>
      <c r="BR19" s="18"/>
      <c r="BS19" s="18"/>
      <c r="BT19" s="18">
        <v>416253245.22000003</v>
      </c>
      <c r="BU19" s="18">
        <v>411691226.44999999</v>
      </c>
      <c r="BV19" s="18">
        <v>4557950.97</v>
      </c>
      <c r="BW19" s="18"/>
      <c r="BX19" s="18"/>
      <c r="BY19" s="18"/>
      <c r="BZ19" s="18">
        <v>36014554.810000002</v>
      </c>
      <c r="CA19" s="18">
        <v>36014554.810000002</v>
      </c>
      <c r="CB19" s="18">
        <v>6141994.8700000001</v>
      </c>
      <c r="CC19" s="18">
        <v>81791.63</v>
      </c>
      <c r="CD19" s="18">
        <v>500956680.04000002</v>
      </c>
      <c r="CE19" s="18">
        <v>448261789.99000001</v>
      </c>
      <c r="CF19" s="18">
        <v>655185916.66999996</v>
      </c>
      <c r="CG19" s="18">
        <v>69296102.680000007</v>
      </c>
      <c r="CH19" s="17">
        <v>485.86840000000001</v>
      </c>
      <c r="CI19" s="17">
        <v>207.31309999999999</v>
      </c>
    </row>
    <row r="20" spans="2:87" ht="15" customHeight="1" x14ac:dyDescent="0.3">
      <c r="B20" s="2">
        <v>45023</v>
      </c>
      <c r="C20" s="1" t="s">
        <v>60</v>
      </c>
      <c r="D20" s="2">
        <v>45024</v>
      </c>
      <c r="E20" s="13">
        <v>45024</v>
      </c>
      <c r="F20" s="18">
        <v>229025544.63999999</v>
      </c>
      <c r="G20" s="18">
        <v>168708791.44</v>
      </c>
      <c r="H20" s="18">
        <v>218684405.38999999</v>
      </c>
      <c r="I20" s="18">
        <v>0</v>
      </c>
      <c r="J20" s="18">
        <v>3149277186.6300001</v>
      </c>
      <c r="K20" s="18"/>
      <c r="L20" s="18"/>
      <c r="M20" s="18">
        <v>0</v>
      </c>
      <c r="N20" s="18">
        <v>149000000</v>
      </c>
      <c r="O20" s="18">
        <v>0</v>
      </c>
      <c r="P20" s="18"/>
      <c r="Q20" s="18">
        <v>0</v>
      </c>
      <c r="R20" s="18"/>
      <c r="S20" s="18"/>
      <c r="T20" s="18"/>
      <c r="U20" s="18"/>
      <c r="V20" s="18"/>
      <c r="W20" s="18"/>
      <c r="X20" s="18">
        <v>424721548.75999999</v>
      </c>
      <c r="Y20" s="18">
        <v>0</v>
      </c>
      <c r="Z20" s="18">
        <v>3321207914.3800001</v>
      </c>
      <c r="AA20" s="18">
        <v>168658250.31999999</v>
      </c>
      <c r="AB20" s="18">
        <v>75276056.879999995</v>
      </c>
      <c r="AC20" s="18">
        <v>28351715.559999999</v>
      </c>
      <c r="AD20" s="18">
        <v>674382721.14999998</v>
      </c>
      <c r="AE20" s="18">
        <v>52355344.780000001</v>
      </c>
      <c r="AF20" s="18"/>
      <c r="AG20" s="18"/>
      <c r="AH20" s="18"/>
      <c r="AI20" s="18"/>
      <c r="AJ20" s="18">
        <v>135863259.91999999</v>
      </c>
      <c r="AK20" s="18">
        <v>25423464.25</v>
      </c>
      <c r="AL20" s="18"/>
      <c r="AM20" s="18"/>
      <c r="AN20" s="18"/>
      <c r="AO20" s="18"/>
      <c r="AP20" s="18">
        <v>215003.98</v>
      </c>
      <c r="AQ20" s="18">
        <v>215003.98</v>
      </c>
      <c r="AR20" s="18"/>
      <c r="AS20" s="18"/>
      <c r="AT20" s="18"/>
      <c r="AU20" s="18"/>
      <c r="AV20" s="18">
        <v>64207114.329999998</v>
      </c>
      <c r="AW20" s="18">
        <v>2359972.63</v>
      </c>
      <c r="AX20" s="18">
        <v>48504295.32</v>
      </c>
      <c r="AY20" s="18">
        <v>45416208.810000002</v>
      </c>
      <c r="AZ20" s="18">
        <v>35876149.399999999</v>
      </c>
      <c r="BA20" s="18">
        <v>35876149.399999999</v>
      </c>
      <c r="BB20" s="18">
        <v>30856974.710000001</v>
      </c>
      <c r="BC20" s="18">
        <v>24520348.09</v>
      </c>
      <c r="BD20" s="18"/>
      <c r="BE20" s="18"/>
      <c r="BF20" s="18"/>
      <c r="BG20" s="18"/>
      <c r="BH20" s="18"/>
      <c r="BI20" s="18"/>
      <c r="BJ20" s="18">
        <v>1065181575.6900001</v>
      </c>
      <c r="BK20" s="18">
        <v>214518207.5</v>
      </c>
      <c r="BL20" s="18">
        <v>10407832.939999999</v>
      </c>
      <c r="BM20" s="18"/>
      <c r="BN20" s="18">
        <v>23606634.329999998</v>
      </c>
      <c r="BO20" s="18">
        <v>220707.78</v>
      </c>
      <c r="BP20" s="18"/>
      <c r="BQ20" s="18"/>
      <c r="BR20" s="18"/>
      <c r="BS20" s="18"/>
      <c r="BT20" s="18">
        <v>329422002.22000003</v>
      </c>
      <c r="BU20" s="18">
        <v>308273361.12</v>
      </c>
      <c r="BV20" s="18">
        <v>4557950.97</v>
      </c>
      <c r="BW20" s="18"/>
      <c r="BX20" s="18"/>
      <c r="BY20" s="18"/>
      <c r="BZ20" s="18">
        <v>35954194.810000002</v>
      </c>
      <c r="CA20" s="18">
        <v>35954194.810000002</v>
      </c>
      <c r="CB20" s="18">
        <v>10678577.289999999</v>
      </c>
      <c r="CC20" s="18">
        <v>3168144.22</v>
      </c>
      <c r="CD20" s="18">
        <v>414627192.56</v>
      </c>
      <c r="CE20" s="18">
        <v>347616407.93000001</v>
      </c>
      <c r="CF20" s="18">
        <v>650554383.13</v>
      </c>
      <c r="CG20" s="18">
        <v>53629551.869999997</v>
      </c>
      <c r="CH20" s="17">
        <v>510.51960000000003</v>
      </c>
      <c r="CI20" s="17">
        <v>314.48750000000001</v>
      </c>
    </row>
    <row r="21" spans="2:87" ht="15" customHeight="1" x14ac:dyDescent="0.3">
      <c r="B21" s="2">
        <v>45026</v>
      </c>
      <c r="C21" s="1" t="s">
        <v>60</v>
      </c>
      <c r="D21" s="2">
        <v>45027</v>
      </c>
      <c r="E21" s="13">
        <v>45027</v>
      </c>
      <c r="F21" s="18">
        <v>230020548.53999999</v>
      </c>
      <c r="G21" s="18">
        <v>166076576.84</v>
      </c>
      <c r="H21" s="18">
        <v>215048795.15000001</v>
      </c>
      <c r="I21" s="18">
        <v>0</v>
      </c>
      <c r="J21" s="18">
        <v>3140082012.6399999</v>
      </c>
      <c r="K21" s="18"/>
      <c r="L21" s="18"/>
      <c r="M21" s="18">
        <v>0</v>
      </c>
      <c r="N21" s="18">
        <v>171000000</v>
      </c>
      <c r="O21" s="18">
        <v>0</v>
      </c>
      <c r="P21" s="18"/>
      <c r="Q21" s="18">
        <v>0</v>
      </c>
      <c r="R21" s="18"/>
      <c r="S21" s="18"/>
      <c r="T21" s="18"/>
      <c r="U21" s="18"/>
      <c r="V21" s="18"/>
      <c r="W21" s="18"/>
      <c r="X21" s="18">
        <v>369616233.13</v>
      </c>
      <c r="Y21" s="18">
        <v>0</v>
      </c>
      <c r="Z21" s="18">
        <v>3386477221.1999998</v>
      </c>
      <c r="AA21" s="18">
        <v>166025807.24000001</v>
      </c>
      <c r="AB21" s="18">
        <v>76080411.010000005</v>
      </c>
      <c r="AC21" s="18">
        <v>30398645.02</v>
      </c>
      <c r="AD21" s="18">
        <v>627756992.14999998</v>
      </c>
      <c r="AE21" s="18">
        <v>52096910.32</v>
      </c>
      <c r="AF21" s="18"/>
      <c r="AG21" s="18"/>
      <c r="AH21" s="18">
        <v>2100</v>
      </c>
      <c r="AI21" s="18"/>
      <c r="AJ21" s="18">
        <v>159918990.31</v>
      </c>
      <c r="AK21" s="18">
        <v>15440962.33</v>
      </c>
      <c r="AL21" s="18"/>
      <c r="AM21" s="18"/>
      <c r="AN21" s="18"/>
      <c r="AO21" s="18"/>
      <c r="AP21" s="18">
        <v>215003.98</v>
      </c>
      <c r="AQ21" s="18">
        <v>215003.98</v>
      </c>
      <c r="AR21" s="18"/>
      <c r="AS21" s="18"/>
      <c r="AT21" s="18"/>
      <c r="AU21" s="18"/>
      <c r="AV21" s="18">
        <v>66964223.390000001</v>
      </c>
      <c r="AW21" s="18">
        <v>1879364.57</v>
      </c>
      <c r="AX21" s="18">
        <v>12346157.470000001</v>
      </c>
      <c r="AY21" s="18">
        <v>9861430.6799999997</v>
      </c>
      <c r="AZ21" s="18">
        <v>35976336.600000001</v>
      </c>
      <c r="BA21" s="18">
        <v>35876149.399999999</v>
      </c>
      <c r="BB21" s="18">
        <v>48368926.979999997</v>
      </c>
      <c r="BC21" s="18">
        <v>42779197.280000001</v>
      </c>
      <c r="BD21" s="18"/>
      <c r="BE21" s="18"/>
      <c r="BF21" s="18"/>
      <c r="BG21" s="18"/>
      <c r="BH21" s="18"/>
      <c r="BI21" s="18"/>
      <c r="BJ21" s="18">
        <v>1027629141.89</v>
      </c>
      <c r="BK21" s="18">
        <v>188547663.58000001</v>
      </c>
      <c r="BL21" s="18">
        <v>11238681.5</v>
      </c>
      <c r="BM21" s="18"/>
      <c r="BN21" s="18">
        <v>24747286.469999999</v>
      </c>
      <c r="BO21" s="18">
        <v>187598.62</v>
      </c>
      <c r="BP21" s="18"/>
      <c r="BQ21" s="18"/>
      <c r="BR21" s="18"/>
      <c r="BS21" s="18"/>
      <c r="BT21" s="18">
        <v>305827888.29000002</v>
      </c>
      <c r="BU21" s="18">
        <v>300122944.98000002</v>
      </c>
      <c r="BV21" s="18">
        <v>6088640.6100000003</v>
      </c>
      <c r="BW21" s="18"/>
      <c r="BX21" s="18"/>
      <c r="BY21" s="18"/>
      <c r="BZ21" s="18">
        <v>35954194.810000002</v>
      </c>
      <c r="CA21" s="18">
        <v>35954194.810000002</v>
      </c>
      <c r="CB21" s="18">
        <v>8487295.3599999994</v>
      </c>
      <c r="CC21" s="18">
        <v>3010804.28</v>
      </c>
      <c r="CD21" s="18">
        <v>392343987.04000002</v>
      </c>
      <c r="CE21" s="18">
        <v>339275542.69</v>
      </c>
      <c r="CF21" s="18">
        <v>635285154.85000002</v>
      </c>
      <c r="CG21" s="18">
        <v>47136915.890000001</v>
      </c>
      <c r="CH21" s="17">
        <v>533.06410000000005</v>
      </c>
      <c r="CI21" s="17">
        <v>352.22030000000001</v>
      </c>
    </row>
    <row r="22" spans="2:87" ht="15" customHeight="1" x14ac:dyDescent="0.3">
      <c r="B22" s="2">
        <v>45027</v>
      </c>
      <c r="C22" s="1" t="s">
        <v>60</v>
      </c>
      <c r="D22" s="2">
        <v>45028</v>
      </c>
      <c r="E22" s="13">
        <v>45028</v>
      </c>
      <c r="F22" s="18">
        <v>221303903.09999999</v>
      </c>
      <c r="G22" s="18">
        <v>167761735</v>
      </c>
      <c r="H22" s="18">
        <v>291159937.23000002</v>
      </c>
      <c r="I22" s="18">
        <v>0</v>
      </c>
      <c r="J22" s="18">
        <v>3137865320.9200001</v>
      </c>
      <c r="K22" s="18"/>
      <c r="L22" s="18"/>
      <c r="M22" s="18">
        <v>0</v>
      </c>
      <c r="N22" s="18">
        <v>353000000</v>
      </c>
      <c r="O22" s="18">
        <v>0</v>
      </c>
      <c r="P22" s="18"/>
      <c r="Q22" s="18">
        <v>0</v>
      </c>
      <c r="R22" s="18"/>
      <c r="S22" s="18"/>
      <c r="T22" s="18"/>
      <c r="U22" s="18"/>
      <c r="V22" s="18"/>
      <c r="W22" s="18"/>
      <c r="X22" s="18">
        <v>369616233.13</v>
      </c>
      <c r="Y22" s="18">
        <v>0</v>
      </c>
      <c r="Z22" s="18">
        <v>3633655889.6399999</v>
      </c>
      <c r="AA22" s="18">
        <v>167711828.91999999</v>
      </c>
      <c r="AB22" s="18">
        <v>76524859.650000006</v>
      </c>
      <c r="AC22" s="18">
        <v>30430075.039999999</v>
      </c>
      <c r="AD22" s="18">
        <v>730824259.09000003</v>
      </c>
      <c r="AE22" s="18">
        <v>52963911.009999998</v>
      </c>
      <c r="AF22" s="18"/>
      <c r="AG22" s="18"/>
      <c r="AH22" s="18"/>
      <c r="AI22" s="18"/>
      <c r="AJ22" s="18">
        <v>169240218.44999999</v>
      </c>
      <c r="AK22" s="18">
        <v>23805664.690000001</v>
      </c>
      <c r="AL22" s="18"/>
      <c r="AM22" s="18"/>
      <c r="AN22" s="18"/>
      <c r="AO22" s="18"/>
      <c r="AP22" s="18">
        <v>214521.35</v>
      </c>
      <c r="AQ22" s="18">
        <v>214521.35</v>
      </c>
      <c r="AR22" s="18"/>
      <c r="AS22" s="18"/>
      <c r="AT22" s="18"/>
      <c r="AU22" s="18"/>
      <c r="AV22" s="18">
        <v>67745025.709999993</v>
      </c>
      <c r="AW22" s="18">
        <v>1875145.79</v>
      </c>
      <c r="AX22" s="18">
        <v>40268952.219999999</v>
      </c>
      <c r="AY22" s="18">
        <v>37943765.549999997</v>
      </c>
      <c r="AZ22" s="18">
        <v>32020531.940000001</v>
      </c>
      <c r="BA22" s="18">
        <v>31902080.949999999</v>
      </c>
      <c r="BB22" s="18">
        <v>116824289.34</v>
      </c>
      <c r="BC22" s="18">
        <v>111557549.79000001</v>
      </c>
      <c r="BD22" s="18"/>
      <c r="BE22" s="18"/>
      <c r="BF22" s="18"/>
      <c r="BG22" s="18"/>
      <c r="BH22" s="18"/>
      <c r="BI22" s="18"/>
      <c r="BJ22" s="18">
        <v>1233662657.75</v>
      </c>
      <c r="BK22" s="18">
        <v>290692714.17000002</v>
      </c>
      <c r="BL22" s="18">
        <v>10180327.33</v>
      </c>
      <c r="BM22" s="18"/>
      <c r="BN22" s="18">
        <v>23451309.010000002</v>
      </c>
      <c r="BO22" s="18">
        <v>187177.5</v>
      </c>
      <c r="BP22" s="18"/>
      <c r="BQ22" s="18"/>
      <c r="BR22" s="18"/>
      <c r="BS22" s="18"/>
      <c r="BT22" s="18">
        <v>331888986.49000001</v>
      </c>
      <c r="BU22" s="18">
        <v>328138344.64999998</v>
      </c>
      <c r="BV22" s="18">
        <v>6088640.6100000003</v>
      </c>
      <c r="BW22" s="18"/>
      <c r="BX22" s="18"/>
      <c r="BY22" s="18"/>
      <c r="BZ22" s="18">
        <v>86712900</v>
      </c>
      <c r="CA22" s="18">
        <v>86712900</v>
      </c>
      <c r="CB22" s="18">
        <v>8656760.25</v>
      </c>
      <c r="CC22" s="18">
        <v>3059002.92</v>
      </c>
      <c r="CD22" s="18">
        <v>466978923.69</v>
      </c>
      <c r="CE22" s="18">
        <v>418097425.06999999</v>
      </c>
      <c r="CF22" s="18">
        <v>766683734.05999994</v>
      </c>
      <c r="CG22" s="18">
        <v>72673178.540000007</v>
      </c>
      <c r="CH22" s="17">
        <v>473.94459999999998</v>
      </c>
      <c r="CI22" s="17">
        <v>230.77539999999999</v>
      </c>
    </row>
    <row r="23" spans="2:87" ht="15" customHeight="1" x14ac:dyDescent="0.3">
      <c r="B23" s="2">
        <v>45028</v>
      </c>
      <c r="C23" s="1" t="s">
        <v>60</v>
      </c>
      <c r="D23" s="2">
        <v>45029</v>
      </c>
      <c r="E23" s="13">
        <v>45029</v>
      </c>
      <c r="F23" s="18">
        <v>235745274.41999999</v>
      </c>
      <c r="G23" s="18">
        <v>171160703.41999999</v>
      </c>
      <c r="H23" s="18">
        <v>218990017.43000001</v>
      </c>
      <c r="I23" s="18">
        <v>0</v>
      </c>
      <c r="J23" s="18">
        <v>3135354798.4699998</v>
      </c>
      <c r="K23" s="18"/>
      <c r="L23" s="18"/>
      <c r="M23" s="18">
        <v>0</v>
      </c>
      <c r="N23" s="18">
        <v>383000000</v>
      </c>
      <c r="O23" s="18">
        <v>0</v>
      </c>
      <c r="P23" s="18"/>
      <c r="Q23" s="18">
        <v>0</v>
      </c>
      <c r="R23" s="18"/>
      <c r="S23" s="18"/>
      <c r="T23" s="18"/>
      <c r="U23" s="18"/>
      <c r="V23" s="18"/>
      <c r="W23" s="18"/>
      <c r="X23" s="18">
        <v>369616233.13</v>
      </c>
      <c r="Y23" s="18">
        <v>0</v>
      </c>
      <c r="Z23" s="18">
        <v>3603416854.5500002</v>
      </c>
      <c r="AA23" s="18">
        <v>171110833.18000001</v>
      </c>
      <c r="AB23" s="18">
        <v>77001659.790000007</v>
      </c>
      <c r="AC23" s="18">
        <v>30389059.100000001</v>
      </c>
      <c r="AD23" s="18">
        <v>713379192.76999998</v>
      </c>
      <c r="AE23" s="18">
        <v>51553221.409999996</v>
      </c>
      <c r="AF23" s="18"/>
      <c r="AG23" s="18"/>
      <c r="AH23" s="18"/>
      <c r="AI23" s="18"/>
      <c r="AJ23" s="18">
        <v>171659258.41</v>
      </c>
      <c r="AK23" s="18">
        <v>21946873.260000002</v>
      </c>
      <c r="AL23" s="18"/>
      <c r="AM23" s="18"/>
      <c r="AN23" s="18"/>
      <c r="AO23" s="18"/>
      <c r="AP23" s="18">
        <v>214836.46</v>
      </c>
      <c r="AQ23" s="18">
        <v>214836.46</v>
      </c>
      <c r="AR23" s="18"/>
      <c r="AS23" s="18"/>
      <c r="AT23" s="18"/>
      <c r="AU23" s="18"/>
      <c r="AV23" s="18">
        <v>64354122.229999997</v>
      </c>
      <c r="AW23" s="18">
        <v>1877900.24</v>
      </c>
      <c r="AX23" s="18">
        <v>33620528.119999997</v>
      </c>
      <c r="AY23" s="18">
        <v>30744029.789999999</v>
      </c>
      <c r="AZ23" s="18">
        <v>23930100</v>
      </c>
      <c r="BA23" s="18">
        <v>23930100</v>
      </c>
      <c r="BB23" s="18">
        <v>39180215.920000002</v>
      </c>
      <c r="BC23" s="18">
        <v>29983242.02</v>
      </c>
      <c r="BD23" s="18"/>
      <c r="BE23" s="18"/>
      <c r="BF23" s="18"/>
      <c r="BG23" s="18"/>
      <c r="BH23" s="18"/>
      <c r="BI23" s="18"/>
      <c r="BJ23" s="18">
        <v>1123339913.7</v>
      </c>
      <c r="BK23" s="18">
        <v>190639262.28</v>
      </c>
      <c r="BL23" s="18">
        <v>10414580.16</v>
      </c>
      <c r="BM23" s="18"/>
      <c r="BN23" s="18">
        <v>23971752.489999998</v>
      </c>
      <c r="BO23" s="18">
        <v>187452.45</v>
      </c>
      <c r="BP23" s="18"/>
      <c r="BQ23" s="18"/>
      <c r="BR23" s="18"/>
      <c r="BS23" s="18"/>
      <c r="BT23" s="18">
        <v>338035753.79000002</v>
      </c>
      <c r="BU23" s="18">
        <v>330089723.70999998</v>
      </c>
      <c r="BV23" s="18">
        <v>6038738.8399999999</v>
      </c>
      <c r="BW23" s="18"/>
      <c r="BX23" s="18"/>
      <c r="BY23" s="18"/>
      <c r="BZ23" s="18">
        <v>24244788.539999999</v>
      </c>
      <c r="CA23" s="18">
        <v>24087444.27</v>
      </c>
      <c r="CB23" s="18">
        <v>5825442.5099999998</v>
      </c>
      <c r="CC23" s="18">
        <v>1051830.1000000001</v>
      </c>
      <c r="CD23" s="18">
        <v>408531056.32999998</v>
      </c>
      <c r="CE23" s="18">
        <v>355416450.52999997</v>
      </c>
      <c r="CF23" s="18">
        <v>714808857.37</v>
      </c>
      <c r="CG23" s="18">
        <v>47659815.57</v>
      </c>
      <c r="CH23" s="17">
        <v>504.10910000000001</v>
      </c>
      <c r="CI23" s="17">
        <v>359.02539999999999</v>
      </c>
    </row>
    <row r="24" spans="2:87" ht="15" customHeight="1" x14ac:dyDescent="0.3">
      <c r="B24" s="2">
        <v>45029</v>
      </c>
      <c r="C24" s="1" t="s">
        <v>60</v>
      </c>
      <c r="D24" s="2">
        <v>45030</v>
      </c>
      <c r="E24" s="13">
        <v>45030</v>
      </c>
      <c r="F24" s="18">
        <v>235291539.75</v>
      </c>
      <c r="G24" s="18">
        <v>164768654.44999999</v>
      </c>
      <c r="H24" s="18">
        <v>230356380.63</v>
      </c>
      <c r="I24" s="18">
        <v>0</v>
      </c>
      <c r="J24" s="18">
        <v>3097495535.27</v>
      </c>
      <c r="K24" s="18"/>
      <c r="L24" s="18"/>
      <c r="M24" s="18">
        <v>0</v>
      </c>
      <c r="N24" s="18">
        <v>252000000</v>
      </c>
      <c r="O24" s="18">
        <v>0</v>
      </c>
      <c r="P24" s="18"/>
      <c r="Q24" s="18">
        <v>0</v>
      </c>
      <c r="R24" s="18"/>
      <c r="S24" s="18"/>
      <c r="T24" s="18"/>
      <c r="U24" s="18"/>
      <c r="V24" s="18"/>
      <c r="W24" s="18"/>
      <c r="X24" s="18">
        <v>369616233.13</v>
      </c>
      <c r="Y24" s="18">
        <v>0</v>
      </c>
      <c r="Z24" s="18">
        <v>3445470352.04</v>
      </c>
      <c r="AA24" s="18">
        <v>164718916.37</v>
      </c>
      <c r="AB24" s="18">
        <v>76047256.719999999</v>
      </c>
      <c r="AC24" s="18">
        <v>29936773.059999999</v>
      </c>
      <c r="AD24" s="18">
        <v>672041782.63</v>
      </c>
      <c r="AE24" s="18">
        <v>50194703.710000001</v>
      </c>
      <c r="AF24" s="18"/>
      <c r="AG24" s="18"/>
      <c r="AH24" s="18"/>
      <c r="AI24" s="18"/>
      <c r="AJ24" s="18">
        <v>165420483.00999999</v>
      </c>
      <c r="AK24" s="18">
        <v>21881782.25</v>
      </c>
      <c r="AL24" s="18"/>
      <c r="AM24" s="18"/>
      <c r="AN24" s="18"/>
      <c r="AO24" s="18"/>
      <c r="AP24" s="18">
        <v>215152.12</v>
      </c>
      <c r="AQ24" s="18">
        <v>215152.12</v>
      </c>
      <c r="AR24" s="18"/>
      <c r="AS24" s="18"/>
      <c r="AT24" s="18"/>
      <c r="AU24" s="18"/>
      <c r="AV24" s="18">
        <v>64004315.210000001</v>
      </c>
      <c r="AW24" s="18">
        <v>1880659.4</v>
      </c>
      <c r="AX24" s="18">
        <v>37106701.280000001</v>
      </c>
      <c r="AY24" s="18">
        <v>35069626.68</v>
      </c>
      <c r="AZ24" s="18">
        <v>47930520</v>
      </c>
      <c r="BA24" s="18">
        <v>47930520</v>
      </c>
      <c r="BB24" s="18">
        <v>100281933.06</v>
      </c>
      <c r="BC24" s="18">
        <v>92931534.459999993</v>
      </c>
      <c r="BD24" s="18"/>
      <c r="BE24" s="18"/>
      <c r="BF24" s="18"/>
      <c r="BG24" s="18"/>
      <c r="BH24" s="18"/>
      <c r="BI24" s="18"/>
      <c r="BJ24" s="18">
        <v>1163048144.03</v>
      </c>
      <c r="BK24" s="18">
        <v>280040751.68000001</v>
      </c>
      <c r="BL24" s="18">
        <v>10101300.449999999</v>
      </c>
      <c r="BM24" s="18"/>
      <c r="BN24" s="18">
        <v>24023787.890000001</v>
      </c>
      <c r="BO24" s="18">
        <v>187727.87</v>
      </c>
      <c r="BP24" s="18"/>
      <c r="BQ24" s="18"/>
      <c r="BR24" s="18"/>
      <c r="BS24" s="18"/>
      <c r="BT24" s="18">
        <v>325336795.32999998</v>
      </c>
      <c r="BU24" s="18">
        <v>319268116.51999998</v>
      </c>
      <c r="BV24" s="18">
        <v>6038738.8399999999</v>
      </c>
      <c r="BW24" s="18"/>
      <c r="BX24" s="18"/>
      <c r="BY24" s="18"/>
      <c r="BZ24" s="18">
        <v>114543550.38</v>
      </c>
      <c r="CA24" s="18">
        <v>114148775.19</v>
      </c>
      <c r="CB24" s="18">
        <v>5526965.2699999996</v>
      </c>
      <c r="CC24" s="18">
        <v>668382.59</v>
      </c>
      <c r="CD24" s="18">
        <v>485571138.16000003</v>
      </c>
      <c r="CE24" s="18">
        <v>434273002.17000002</v>
      </c>
      <c r="CF24" s="18">
        <v>677477005.87</v>
      </c>
      <c r="CG24" s="18">
        <v>70010187.920000002</v>
      </c>
      <c r="CH24" s="17">
        <v>508.57380000000001</v>
      </c>
      <c r="CI24" s="17">
        <v>235.27850000000001</v>
      </c>
    </row>
    <row r="25" spans="2:87" ht="15" customHeight="1" x14ac:dyDescent="0.3">
      <c r="B25" s="2">
        <v>45030</v>
      </c>
      <c r="C25" s="1" t="s">
        <v>60</v>
      </c>
      <c r="D25" s="2">
        <v>45031</v>
      </c>
      <c r="E25" s="13">
        <v>45031</v>
      </c>
      <c r="F25" s="18">
        <v>238205249.13</v>
      </c>
      <c r="G25" s="18">
        <v>157794409.53</v>
      </c>
      <c r="H25" s="18">
        <v>407722100.77999997</v>
      </c>
      <c r="I25" s="18">
        <v>0</v>
      </c>
      <c r="J25" s="18">
        <v>3097600487.6700001</v>
      </c>
      <c r="K25" s="18"/>
      <c r="L25" s="18"/>
      <c r="M25" s="18">
        <v>0</v>
      </c>
      <c r="N25" s="18">
        <v>251000000</v>
      </c>
      <c r="O25" s="18">
        <v>0</v>
      </c>
      <c r="P25" s="18"/>
      <c r="Q25" s="18">
        <v>0</v>
      </c>
      <c r="R25" s="18"/>
      <c r="S25" s="18"/>
      <c r="T25" s="18"/>
      <c r="U25" s="18"/>
      <c r="V25" s="18"/>
      <c r="W25" s="18"/>
      <c r="X25" s="18">
        <v>369616233.13</v>
      </c>
      <c r="Y25" s="18">
        <v>0</v>
      </c>
      <c r="Z25" s="18">
        <v>3624854353.1700001</v>
      </c>
      <c r="AA25" s="18">
        <v>157744290.65000001</v>
      </c>
      <c r="AB25" s="18">
        <v>76234983.909999996</v>
      </c>
      <c r="AC25" s="18">
        <v>29833649.77</v>
      </c>
      <c r="AD25" s="18">
        <v>692426645.04999995</v>
      </c>
      <c r="AE25" s="18">
        <v>49880590.460000001</v>
      </c>
      <c r="AF25" s="18"/>
      <c r="AG25" s="18"/>
      <c r="AH25" s="18"/>
      <c r="AI25" s="18"/>
      <c r="AJ25" s="18">
        <v>152410665.00999999</v>
      </c>
      <c r="AK25" s="18">
        <v>21915926.960000001</v>
      </c>
      <c r="AL25" s="18"/>
      <c r="AM25" s="18"/>
      <c r="AN25" s="18"/>
      <c r="AO25" s="18"/>
      <c r="AP25" s="18">
        <v>216885.52</v>
      </c>
      <c r="AQ25" s="18">
        <v>216885.52</v>
      </c>
      <c r="AR25" s="18"/>
      <c r="AS25" s="18"/>
      <c r="AT25" s="18"/>
      <c r="AU25" s="18"/>
      <c r="AV25" s="18">
        <v>55924471.5</v>
      </c>
      <c r="AW25" s="18">
        <v>1895811.24</v>
      </c>
      <c r="AX25" s="18">
        <v>54500068.710000001</v>
      </c>
      <c r="AY25" s="18">
        <v>51517121.759999998</v>
      </c>
      <c r="AZ25" s="18">
        <v>12099552.789999999</v>
      </c>
      <c r="BA25" s="18">
        <v>12079170</v>
      </c>
      <c r="BB25" s="18">
        <v>60962737.729999997</v>
      </c>
      <c r="BC25" s="18">
        <v>54681371.960000001</v>
      </c>
      <c r="BD25" s="18"/>
      <c r="BE25" s="18"/>
      <c r="BF25" s="18"/>
      <c r="BG25" s="18"/>
      <c r="BH25" s="18"/>
      <c r="BI25" s="18"/>
      <c r="BJ25" s="18">
        <v>1104776010.22</v>
      </c>
      <c r="BK25" s="18">
        <v>222020527.66999999</v>
      </c>
      <c r="BL25" s="18">
        <v>9671111.6699999999</v>
      </c>
      <c r="BM25" s="18"/>
      <c r="BN25" s="18">
        <v>23976603.210000001</v>
      </c>
      <c r="BO25" s="18">
        <v>189240.33</v>
      </c>
      <c r="BP25" s="18"/>
      <c r="BQ25" s="18"/>
      <c r="BR25" s="18"/>
      <c r="BS25" s="18"/>
      <c r="BT25" s="18">
        <v>346613048.94999999</v>
      </c>
      <c r="BU25" s="18">
        <v>325327634.51999998</v>
      </c>
      <c r="BV25" s="18">
        <v>6038738.8399999999</v>
      </c>
      <c r="BW25" s="18"/>
      <c r="BX25" s="18"/>
      <c r="BY25" s="18"/>
      <c r="BZ25" s="18">
        <v>56135870.659999996</v>
      </c>
      <c r="CA25" s="18">
        <v>55987806.5</v>
      </c>
      <c r="CB25" s="18">
        <v>5654586.1799999997</v>
      </c>
      <c r="CC25" s="18">
        <v>371061.45</v>
      </c>
      <c r="CD25" s="18">
        <v>448089959.50999999</v>
      </c>
      <c r="CE25" s="18">
        <v>381875742.80000001</v>
      </c>
      <c r="CF25" s="18">
        <v>656686050.71000004</v>
      </c>
      <c r="CG25" s="18">
        <v>55505131.920000002</v>
      </c>
      <c r="CH25" s="17">
        <v>551.99199999999996</v>
      </c>
      <c r="CI25" s="17">
        <v>284.1977</v>
      </c>
    </row>
    <row r="26" spans="2:87" ht="15" customHeight="1" x14ac:dyDescent="0.3">
      <c r="B26" s="2">
        <v>45033</v>
      </c>
      <c r="C26" s="1" t="s">
        <v>60</v>
      </c>
      <c r="D26" s="2">
        <v>45034</v>
      </c>
      <c r="E26" s="13">
        <v>45034</v>
      </c>
      <c r="F26" s="18">
        <v>243349873.78999999</v>
      </c>
      <c r="G26" s="18">
        <v>168799369.28999999</v>
      </c>
      <c r="H26" s="18">
        <v>185645611.34</v>
      </c>
      <c r="I26" s="18">
        <v>0</v>
      </c>
      <c r="J26" s="18">
        <v>3090530126.6700001</v>
      </c>
      <c r="K26" s="18"/>
      <c r="L26" s="18"/>
      <c r="M26" s="18">
        <v>0</v>
      </c>
      <c r="N26" s="18">
        <v>483000000</v>
      </c>
      <c r="O26" s="18">
        <v>0</v>
      </c>
      <c r="P26" s="18"/>
      <c r="Q26" s="18">
        <v>0</v>
      </c>
      <c r="R26" s="18"/>
      <c r="S26" s="18"/>
      <c r="T26" s="18"/>
      <c r="U26" s="18"/>
      <c r="V26" s="18"/>
      <c r="W26" s="18"/>
      <c r="X26" s="18">
        <v>369616233.13</v>
      </c>
      <c r="Y26" s="18">
        <v>0</v>
      </c>
      <c r="Z26" s="18">
        <v>3632852066.9099998</v>
      </c>
      <c r="AA26" s="18">
        <v>168749189.93000001</v>
      </c>
      <c r="AB26" s="18">
        <v>77076187.670000002</v>
      </c>
      <c r="AC26" s="18">
        <v>31063934.079999998</v>
      </c>
      <c r="AD26" s="18">
        <v>694060800.67999995</v>
      </c>
      <c r="AE26" s="18">
        <v>49962896.240000002</v>
      </c>
      <c r="AF26" s="18"/>
      <c r="AG26" s="18"/>
      <c r="AH26" s="18"/>
      <c r="AI26" s="18"/>
      <c r="AJ26" s="18">
        <v>193185355.36000001</v>
      </c>
      <c r="AK26" s="18">
        <v>20835156.129999999</v>
      </c>
      <c r="AL26" s="18"/>
      <c r="AM26" s="18"/>
      <c r="AN26" s="18"/>
      <c r="AO26" s="18"/>
      <c r="AP26" s="18">
        <v>217712.37</v>
      </c>
      <c r="AQ26" s="18">
        <v>217712.37</v>
      </c>
      <c r="AR26" s="18"/>
      <c r="AS26" s="18"/>
      <c r="AT26" s="18"/>
      <c r="AU26" s="18"/>
      <c r="AV26" s="18">
        <v>52620574.560000002</v>
      </c>
      <c r="AW26" s="18">
        <v>1903038.73</v>
      </c>
      <c r="AX26" s="18">
        <v>32415646.91</v>
      </c>
      <c r="AY26" s="18">
        <v>30340490.16</v>
      </c>
      <c r="AZ26" s="18">
        <v>36827497.560000002</v>
      </c>
      <c r="BA26" s="18">
        <v>36375660</v>
      </c>
      <c r="BB26" s="18">
        <v>50196369.450000003</v>
      </c>
      <c r="BC26" s="18">
        <v>40549130.719999999</v>
      </c>
      <c r="BD26" s="18"/>
      <c r="BE26" s="18"/>
      <c r="BF26" s="18"/>
      <c r="BG26" s="18"/>
      <c r="BH26" s="18"/>
      <c r="BI26" s="18"/>
      <c r="BJ26" s="18">
        <v>1136600144.5599999</v>
      </c>
      <c r="BK26" s="18">
        <v>211248018.43000001</v>
      </c>
      <c r="BL26" s="18">
        <v>10650987.84</v>
      </c>
      <c r="BM26" s="18"/>
      <c r="BN26" s="18">
        <v>24154652.940000001</v>
      </c>
      <c r="BO26" s="18">
        <v>189961.78</v>
      </c>
      <c r="BP26" s="18"/>
      <c r="BQ26" s="18"/>
      <c r="BR26" s="18"/>
      <c r="BS26" s="18"/>
      <c r="BT26" s="18">
        <v>359585209.81999999</v>
      </c>
      <c r="BU26" s="18">
        <v>347241868.25</v>
      </c>
      <c r="BV26" s="18">
        <v>26777849.640000001</v>
      </c>
      <c r="BW26" s="18"/>
      <c r="BX26" s="18"/>
      <c r="BY26" s="18"/>
      <c r="BZ26" s="18">
        <v>36086986.780000001</v>
      </c>
      <c r="CA26" s="18">
        <v>35923822.439999998</v>
      </c>
      <c r="CB26" s="18">
        <v>4338995.71</v>
      </c>
      <c r="CC26" s="18">
        <v>185077.33</v>
      </c>
      <c r="CD26" s="18">
        <v>461594682.73000002</v>
      </c>
      <c r="CE26" s="18">
        <v>383540729.80000001</v>
      </c>
      <c r="CF26" s="18">
        <v>675005461.83000004</v>
      </c>
      <c r="CG26" s="18">
        <v>52812004.609999999</v>
      </c>
      <c r="CH26" s="17">
        <v>538.19600000000003</v>
      </c>
      <c r="CI26" s="17">
        <v>319.52809999999999</v>
      </c>
    </row>
    <row r="27" spans="2:87" ht="15" customHeight="1" x14ac:dyDescent="0.3">
      <c r="B27" s="2">
        <v>45034</v>
      </c>
      <c r="C27" s="1" t="s">
        <v>60</v>
      </c>
      <c r="D27" s="2">
        <v>45035</v>
      </c>
      <c r="E27" s="13">
        <v>45035</v>
      </c>
      <c r="F27" s="18">
        <v>243374404.84</v>
      </c>
      <c r="G27" s="18">
        <v>167745375.63999999</v>
      </c>
      <c r="H27" s="18">
        <v>193389558.12</v>
      </c>
      <c r="I27" s="18">
        <v>0</v>
      </c>
      <c r="J27" s="18">
        <v>3052607592.5700002</v>
      </c>
      <c r="K27" s="18"/>
      <c r="L27" s="18"/>
      <c r="M27" s="18">
        <v>0</v>
      </c>
      <c r="N27" s="18">
        <v>473000000</v>
      </c>
      <c r="O27" s="18">
        <v>0</v>
      </c>
      <c r="P27" s="18"/>
      <c r="Q27" s="18">
        <v>0</v>
      </c>
      <c r="R27" s="18"/>
      <c r="S27" s="18"/>
      <c r="T27" s="18"/>
      <c r="U27" s="18"/>
      <c r="V27" s="18"/>
      <c r="W27" s="18"/>
      <c r="X27" s="18">
        <v>369616233.13</v>
      </c>
      <c r="Y27" s="18">
        <v>0</v>
      </c>
      <c r="Z27" s="18">
        <v>3592697992.7199998</v>
      </c>
      <c r="AA27" s="18">
        <v>167695178.36000001</v>
      </c>
      <c r="AB27" s="18">
        <v>76836709.450000003</v>
      </c>
      <c r="AC27" s="18">
        <v>30673025.699999999</v>
      </c>
      <c r="AD27" s="18">
        <v>689166968.22000003</v>
      </c>
      <c r="AE27" s="18">
        <v>51332650.109999999</v>
      </c>
      <c r="AF27" s="18"/>
      <c r="AG27" s="18"/>
      <c r="AH27" s="18"/>
      <c r="AI27" s="18"/>
      <c r="AJ27" s="18">
        <v>189347267.03999999</v>
      </c>
      <c r="AK27" s="18">
        <v>20806062.050000001</v>
      </c>
      <c r="AL27" s="18"/>
      <c r="AM27" s="18"/>
      <c r="AN27" s="18"/>
      <c r="AO27" s="18"/>
      <c r="AP27" s="18">
        <v>216235.36</v>
      </c>
      <c r="AQ27" s="18">
        <v>216235.36</v>
      </c>
      <c r="AR27" s="18"/>
      <c r="AS27" s="18"/>
      <c r="AT27" s="18"/>
      <c r="AU27" s="18"/>
      <c r="AV27" s="18">
        <v>50953282.619999997</v>
      </c>
      <c r="AW27" s="18">
        <v>1890128.12</v>
      </c>
      <c r="AX27" s="18">
        <v>35991687.759999998</v>
      </c>
      <c r="AY27" s="18">
        <v>33402821.109999999</v>
      </c>
      <c r="AZ27" s="18">
        <v>36383322.579999998</v>
      </c>
      <c r="BA27" s="18">
        <v>36128880</v>
      </c>
      <c r="BB27" s="18">
        <v>50234027.119999997</v>
      </c>
      <c r="BC27" s="18">
        <v>44706371.039999999</v>
      </c>
      <c r="BD27" s="18"/>
      <c r="BE27" s="18"/>
      <c r="BF27" s="18"/>
      <c r="BG27" s="18"/>
      <c r="BH27" s="18"/>
      <c r="BI27" s="18"/>
      <c r="BJ27" s="18">
        <v>1129129500.1500001</v>
      </c>
      <c r="BK27" s="18">
        <v>219156173.49000001</v>
      </c>
      <c r="BL27" s="18">
        <v>10331702.789999999</v>
      </c>
      <c r="BM27" s="18"/>
      <c r="BN27" s="18">
        <v>24278364.199999999</v>
      </c>
      <c r="BO27" s="18">
        <v>188673.04</v>
      </c>
      <c r="BP27" s="18"/>
      <c r="BQ27" s="18"/>
      <c r="BR27" s="18"/>
      <c r="BS27" s="18"/>
      <c r="BT27" s="18">
        <v>353815619.04000002</v>
      </c>
      <c r="BU27" s="18">
        <v>348860680.67000002</v>
      </c>
      <c r="BV27" s="18">
        <v>26777849.640000001</v>
      </c>
      <c r="BW27" s="18"/>
      <c r="BX27" s="18"/>
      <c r="BY27" s="18"/>
      <c r="BZ27" s="18">
        <v>36044296.82</v>
      </c>
      <c r="CA27" s="18">
        <v>35923822.439999998</v>
      </c>
      <c r="CB27" s="18">
        <v>7989941.2800000003</v>
      </c>
      <c r="CC27" s="18">
        <v>3860111.95</v>
      </c>
      <c r="CD27" s="18">
        <v>459237773.76999998</v>
      </c>
      <c r="CE27" s="18">
        <v>388833288.10000002</v>
      </c>
      <c r="CF27" s="18">
        <v>669891726.38</v>
      </c>
      <c r="CG27" s="18">
        <v>54789043.369999997</v>
      </c>
      <c r="CH27" s="17">
        <v>536.31029999999998</v>
      </c>
      <c r="CI27" s="17">
        <v>306.07429999999999</v>
      </c>
    </row>
    <row r="28" spans="2:87" ht="15" customHeight="1" x14ac:dyDescent="0.3">
      <c r="B28" s="2">
        <v>45035</v>
      </c>
      <c r="C28" s="1" t="s">
        <v>60</v>
      </c>
      <c r="D28" s="2">
        <v>45036</v>
      </c>
      <c r="E28" s="13">
        <v>45036</v>
      </c>
      <c r="F28" s="18">
        <v>251466795.31999999</v>
      </c>
      <c r="G28" s="18">
        <v>162744637.41999999</v>
      </c>
      <c r="H28" s="18">
        <v>187865414.43000001</v>
      </c>
      <c r="I28" s="18">
        <v>0</v>
      </c>
      <c r="J28" s="18">
        <v>2975806553.9699998</v>
      </c>
      <c r="K28" s="18"/>
      <c r="L28" s="18"/>
      <c r="M28" s="18">
        <v>0</v>
      </c>
      <c r="N28" s="18">
        <v>706000000</v>
      </c>
      <c r="O28" s="18">
        <v>0</v>
      </c>
      <c r="P28" s="18"/>
      <c r="Q28" s="18">
        <v>0</v>
      </c>
      <c r="R28" s="18"/>
      <c r="S28" s="18"/>
      <c r="T28" s="18"/>
      <c r="U28" s="18"/>
      <c r="V28" s="18"/>
      <c r="W28" s="18"/>
      <c r="X28" s="18">
        <v>369616233.13</v>
      </c>
      <c r="Y28" s="18">
        <v>0</v>
      </c>
      <c r="Z28" s="18">
        <v>3751465204.27</v>
      </c>
      <c r="AA28" s="18">
        <v>162694443.5</v>
      </c>
      <c r="AB28" s="18">
        <v>77627507.390000001</v>
      </c>
      <c r="AC28" s="18">
        <v>30140353.010000002</v>
      </c>
      <c r="AD28" s="18">
        <v>658004190.23000002</v>
      </c>
      <c r="AE28" s="18">
        <v>51657508.210000001</v>
      </c>
      <c r="AF28" s="18"/>
      <c r="AG28" s="18"/>
      <c r="AH28" s="18"/>
      <c r="AI28" s="18"/>
      <c r="AJ28" s="18">
        <v>189896784.81</v>
      </c>
      <c r="AK28" s="18">
        <v>20802178.59</v>
      </c>
      <c r="AL28" s="18"/>
      <c r="AM28" s="18"/>
      <c r="AN28" s="18"/>
      <c r="AO28" s="18"/>
      <c r="AP28" s="18">
        <v>216038.21</v>
      </c>
      <c r="AQ28" s="18">
        <v>216038.21</v>
      </c>
      <c r="AR28" s="18"/>
      <c r="AS28" s="18"/>
      <c r="AT28" s="18"/>
      <c r="AU28" s="18"/>
      <c r="AV28" s="18">
        <v>51724232.299999997</v>
      </c>
      <c r="AW28" s="18">
        <v>1888404.82</v>
      </c>
      <c r="AX28" s="18">
        <v>38712095.479999997</v>
      </c>
      <c r="AY28" s="18">
        <v>36322837.310000002</v>
      </c>
      <c r="AZ28" s="18">
        <v>36152197.380000003</v>
      </c>
      <c r="BA28" s="18">
        <v>36095940</v>
      </c>
      <c r="BB28" s="18">
        <v>93057768.659999996</v>
      </c>
      <c r="BC28" s="18">
        <v>86331170.219999999</v>
      </c>
      <c r="BD28" s="18"/>
      <c r="BE28" s="18"/>
      <c r="BF28" s="18"/>
      <c r="BG28" s="18"/>
      <c r="BH28" s="18"/>
      <c r="BI28" s="18"/>
      <c r="BJ28" s="18">
        <v>1145390814.46</v>
      </c>
      <c r="BK28" s="18">
        <v>263454430.37</v>
      </c>
      <c r="BL28" s="18">
        <v>10350391</v>
      </c>
      <c r="BM28" s="18"/>
      <c r="BN28" s="18">
        <v>22747832.93</v>
      </c>
      <c r="BO28" s="18">
        <v>188501.02</v>
      </c>
      <c r="BP28" s="18"/>
      <c r="BQ28" s="18"/>
      <c r="BR28" s="18"/>
      <c r="BS28" s="18"/>
      <c r="BT28" s="18">
        <v>386795939.44999999</v>
      </c>
      <c r="BU28" s="18">
        <v>380806103.64999998</v>
      </c>
      <c r="BV28" s="18">
        <v>26777849.640000001</v>
      </c>
      <c r="BW28" s="18"/>
      <c r="BX28" s="18"/>
      <c r="BY28" s="18"/>
      <c r="BZ28" s="18">
        <v>98310282.010000005</v>
      </c>
      <c r="CA28" s="18">
        <v>98222747.629999995</v>
      </c>
      <c r="CB28" s="18">
        <v>4576900.79</v>
      </c>
      <c r="CC28" s="18">
        <v>53742.84</v>
      </c>
      <c r="CD28" s="18">
        <v>549559195.82000005</v>
      </c>
      <c r="CE28" s="18">
        <v>479271095.13999999</v>
      </c>
      <c r="CF28" s="18">
        <v>595831618.63999999</v>
      </c>
      <c r="CG28" s="18">
        <v>65863607.590000004</v>
      </c>
      <c r="CH28" s="17">
        <v>629.61829999999998</v>
      </c>
      <c r="CI28" s="17">
        <v>247.0172</v>
      </c>
    </row>
    <row r="29" spans="2:87" ht="15" customHeight="1" x14ac:dyDescent="0.3">
      <c r="B29" s="2">
        <v>45036</v>
      </c>
      <c r="C29" s="1" t="s">
        <v>60</v>
      </c>
      <c r="D29" s="2">
        <v>45037</v>
      </c>
      <c r="E29" s="13">
        <v>45037</v>
      </c>
      <c r="F29" s="18">
        <v>241463339.03999999</v>
      </c>
      <c r="G29" s="18">
        <v>166572931.53999999</v>
      </c>
      <c r="H29" s="18">
        <v>233183885.74000001</v>
      </c>
      <c r="I29" s="18">
        <v>0</v>
      </c>
      <c r="J29" s="18">
        <v>2959921146.27</v>
      </c>
      <c r="K29" s="18"/>
      <c r="L29" s="18"/>
      <c r="M29" s="18">
        <v>0</v>
      </c>
      <c r="N29" s="18">
        <v>1019000000</v>
      </c>
      <c r="O29" s="18">
        <v>0</v>
      </c>
      <c r="P29" s="18"/>
      <c r="Q29" s="18">
        <v>0</v>
      </c>
      <c r="R29" s="18"/>
      <c r="S29" s="18"/>
      <c r="T29" s="18"/>
      <c r="U29" s="18"/>
      <c r="V29" s="18"/>
      <c r="W29" s="18"/>
      <c r="X29" s="18">
        <v>369616233.13</v>
      </c>
      <c r="Y29" s="18">
        <v>0</v>
      </c>
      <c r="Z29" s="18">
        <v>4083894971.7600002</v>
      </c>
      <c r="AA29" s="18">
        <v>166522897.78</v>
      </c>
      <c r="AB29" s="18">
        <v>76780266.010000005</v>
      </c>
      <c r="AC29" s="18">
        <v>29749630.75</v>
      </c>
      <c r="AD29" s="18">
        <v>772478183.5</v>
      </c>
      <c r="AE29" s="18">
        <v>49450044.219999999</v>
      </c>
      <c r="AF29" s="18"/>
      <c r="AG29" s="18"/>
      <c r="AH29" s="18"/>
      <c r="AI29" s="18"/>
      <c r="AJ29" s="18">
        <v>189721411.16999999</v>
      </c>
      <c r="AK29" s="18">
        <v>20787440.559999999</v>
      </c>
      <c r="AL29" s="18"/>
      <c r="AM29" s="18"/>
      <c r="AN29" s="18"/>
      <c r="AO29" s="18"/>
      <c r="AP29" s="18">
        <v>215290.01</v>
      </c>
      <c r="AQ29" s="18">
        <v>215290.01</v>
      </c>
      <c r="AR29" s="18"/>
      <c r="AS29" s="18"/>
      <c r="AT29" s="18"/>
      <c r="AU29" s="18"/>
      <c r="AV29" s="18">
        <v>50722146.93</v>
      </c>
      <c r="AW29" s="18">
        <v>1881864.77</v>
      </c>
      <c r="AX29" s="18">
        <v>37882189.75</v>
      </c>
      <c r="AY29" s="18">
        <v>35502685</v>
      </c>
      <c r="AZ29" s="18">
        <v>36114595.969999999</v>
      </c>
      <c r="BA29" s="18">
        <v>35970930</v>
      </c>
      <c r="BB29" s="18">
        <v>31044246.559999999</v>
      </c>
      <c r="BC29" s="18">
        <v>23795180.379999999</v>
      </c>
      <c r="BD29" s="18"/>
      <c r="BE29" s="18"/>
      <c r="BF29" s="18"/>
      <c r="BG29" s="18"/>
      <c r="BH29" s="18"/>
      <c r="BI29" s="18"/>
      <c r="BJ29" s="18">
        <v>1194958329.9000001</v>
      </c>
      <c r="BK29" s="18">
        <v>197353065.69</v>
      </c>
      <c r="BL29" s="18">
        <v>9964064.3699999992</v>
      </c>
      <c r="BM29" s="18"/>
      <c r="BN29" s="18">
        <v>22571284.280000001</v>
      </c>
      <c r="BO29" s="18">
        <v>187848.19</v>
      </c>
      <c r="BP29" s="18"/>
      <c r="BQ29" s="18"/>
      <c r="BR29" s="18"/>
      <c r="BS29" s="18"/>
      <c r="BT29" s="18">
        <v>373776142.97000003</v>
      </c>
      <c r="BU29" s="18">
        <v>367772729.5</v>
      </c>
      <c r="BV29" s="18">
        <v>26777849.640000001</v>
      </c>
      <c r="BW29" s="18"/>
      <c r="BX29" s="18"/>
      <c r="BY29" s="18"/>
      <c r="BZ29" s="18">
        <v>54629629.439999998</v>
      </c>
      <c r="CA29" s="18">
        <v>54340427.640000001</v>
      </c>
      <c r="CB29" s="18">
        <v>4816669.29</v>
      </c>
      <c r="CC29" s="18">
        <v>33972.559999999998</v>
      </c>
      <c r="CD29" s="18">
        <v>492535639.99000001</v>
      </c>
      <c r="CE29" s="18">
        <v>422334977.88999999</v>
      </c>
      <c r="CF29" s="18">
        <v>702422689.90999997</v>
      </c>
      <c r="CG29" s="18">
        <v>49338266.420000002</v>
      </c>
      <c r="CH29" s="17">
        <v>581.40129999999999</v>
      </c>
      <c r="CI29" s="17">
        <v>337.5127</v>
      </c>
    </row>
    <row r="30" spans="2:87" ht="15" customHeight="1" x14ac:dyDescent="0.3">
      <c r="B30" s="2">
        <v>45037</v>
      </c>
      <c r="C30" s="1" t="s">
        <v>60</v>
      </c>
      <c r="D30" s="2">
        <v>45038</v>
      </c>
      <c r="E30" s="13">
        <v>45038</v>
      </c>
      <c r="F30" s="18">
        <v>282691628.56999999</v>
      </c>
      <c r="G30" s="18">
        <v>191748618.16999999</v>
      </c>
      <c r="H30" s="18">
        <v>219526881.97999999</v>
      </c>
      <c r="I30" s="18">
        <v>0</v>
      </c>
      <c r="J30" s="18">
        <v>2958847407.0700002</v>
      </c>
      <c r="K30" s="18"/>
      <c r="L30" s="18"/>
      <c r="M30" s="18">
        <v>0</v>
      </c>
      <c r="N30" s="18">
        <v>1309000000</v>
      </c>
      <c r="O30" s="18">
        <v>0</v>
      </c>
      <c r="P30" s="18"/>
      <c r="Q30" s="18">
        <v>0</v>
      </c>
      <c r="R30" s="18"/>
      <c r="S30" s="18"/>
      <c r="T30" s="18"/>
      <c r="U30" s="18"/>
      <c r="V30" s="18"/>
      <c r="W30" s="18"/>
      <c r="X30" s="18">
        <v>369616233.13</v>
      </c>
      <c r="Y30" s="18">
        <v>0</v>
      </c>
      <c r="Z30" s="18">
        <v>4400392416.4099998</v>
      </c>
      <c r="AA30" s="18">
        <v>191698482.49000001</v>
      </c>
      <c r="AB30" s="18">
        <v>83255656.489999995</v>
      </c>
      <c r="AC30" s="18">
        <v>30068416.16</v>
      </c>
      <c r="AD30" s="18">
        <v>887633904.88</v>
      </c>
      <c r="AE30" s="18">
        <v>49635535.829999998</v>
      </c>
      <c r="AF30" s="18"/>
      <c r="AG30" s="18"/>
      <c r="AH30" s="18"/>
      <c r="AI30" s="18"/>
      <c r="AJ30" s="18">
        <v>153623715.43000001</v>
      </c>
      <c r="AK30" s="18">
        <v>20797913.16</v>
      </c>
      <c r="AL30" s="18"/>
      <c r="AM30" s="18"/>
      <c r="AN30" s="18"/>
      <c r="AO30" s="18"/>
      <c r="AP30" s="18">
        <v>215821.67</v>
      </c>
      <c r="AQ30" s="18">
        <v>215821.67</v>
      </c>
      <c r="AR30" s="18"/>
      <c r="AS30" s="18"/>
      <c r="AT30" s="18"/>
      <c r="AU30" s="18"/>
      <c r="AV30" s="18">
        <v>48172282.659999996</v>
      </c>
      <c r="AW30" s="18">
        <v>1886512.02</v>
      </c>
      <c r="AX30" s="18">
        <v>51538507.890000001</v>
      </c>
      <c r="AY30" s="18">
        <v>48927929.759999998</v>
      </c>
      <c r="AZ30" s="18">
        <v>40111365.969999999</v>
      </c>
      <c r="BA30" s="18">
        <v>40066400</v>
      </c>
      <c r="BB30" s="18">
        <v>35713822.950000003</v>
      </c>
      <c r="BC30" s="18">
        <v>27815735.23</v>
      </c>
      <c r="BD30" s="18"/>
      <c r="BE30" s="18"/>
      <c r="BF30" s="18"/>
      <c r="BG30" s="18"/>
      <c r="BH30" s="18"/>
      <c r="BI30" s="18"/>
      <c r="BJ30" s="18">
        <v>1300265077.9400001</v>
      </c>
      <c r="BK30" s="18">
        <v>219414263.83000001</v>
      </c>
      <c r="BL30" s="18">
        <v>9571393.5099999998</v>
      </c>
      <c r="BM30" s="18"/>
      <c r="BN30" s="18">
        <v>22595982.170000002</v>
      </c>
      <c r="BO30" s="18">
        <v>188312.08</v>
      </c>
      <c r="BP30" s="18"/>
      <c r="BQ30" s="18"/>
      <c r="BR30" s="18"/>
      <c r="BS30" s="18"/>
      <c r="BT30" s="18">
        <v>386119681.02999997</v>
      </c>
      <c r="BU30" s="18">
        <v>364895636.25999999</v>
      </c>
      <c r="BV30" s="18">
        <v>26777849.640000001</v>
      </c>
      <c r="BW30" s="18"/>
      <c r="BX30" s="18"/>
      <c r="BY30" s="18"/>
      <c r="BZ30" s="18">
        <v>40299667.439999998</v>
      </c>
      <c r="CA30" s="18">
        <v>40130381.640000001</v>
      </c>
      <c r="CB30" s="18">
        <v>7265444.1399999997</v>
      </c>
      <c r="CC30" s="18">
        <v>1893658.1</v>
      </c>
      <c r="CD30" s="18">
        <v>492630017.93000001</v>
      </c>
      <c r="CE30" s="18">
        <v>407107988.07999998</v>
      </c>
      <c r="CF30" s="18">
        <v>807635060.00999999</v>
      </c>
      <c r="CG30" s="18">
        <v>54853565.960000001</v>
      </c>
      <c r="CH30" s="17">
        <v>544.84910000000002</v>
      </c>
      <c r="CI30" s="17">
        <v>349.47309999999999</v>
      </c>
    </row>
    <row r="31" spans="2:87" ht="15" customHeight="1" x14ac:dyDescent="0.3">
      <c r="B31" s="2">
        <v>45040</v>
      </c>
      <c r="C31" s="1" t="s">
        <v>60</v>
      </c>
      <c r="D31" s="2">
        <v>45041</v>
      </c>
      <c r="E31" s="13">
        <v>45041</v>
      </c>
      <c r="F31" s="18">
        <v>258967481.47</v>
      </c>
      <c r="G31" s="18">
        <v>186860246.37</v>
      </c>
      <c r="H31" s="18">
        <v>165847860.56</v>
      </c>
      <c r="I31" s="18">
        <v>0</v>
      </c>
      <c r="J31" s="18">
        <v>2950738836.0700002</v>
      </c>
      <c r="K31" s="18"/>
      <c r="L31" s="18"/>
      <c r="M31" s="18">
        <v>0</v>
      </c>
      <c r="N31" s="18">
        <v>1218000000</v>
      </c>
      <c r="O31" s="18">
        <v>0</v>
      </c>
      <c r="P31" s="18"/>
      <c r="Q31" s="18">
        <v>0</v>
      </c>
      <c r="R31" s="18"/>
      <c r="S31" s="18"/>
      <c r="T31" s="18"/>
      <c r="U31" s="18"/>
      <c r="V31" s="18"/>
      <c r="W31" s="18"/>
      <c r="X31" s="18">
        <v>369616233.13</v>
      </c>
      <c r="Y31" s="18">
        <v>0</v>
      </c>
      <c r="Z31" s="18">
        <v>4223880460.73</v>
      </c>
      <c r="AA31" s="18">
        <v>186809894.53</v>
      </c>
      <c r="AB31" s="18">
        <v>74939309.620000005</v>
      </c>
      <c r="AC31" s="18">
        <v>29997257.350000001</v>
      </c>
      <c r="AD31" s="18">
        <v>853693044.61000001</v>
      </c>
      <c r="AE31" s="18">
        <v>50374738.479999997</v>
      </c>
      <c r="AF31" s="18"/>
      <c r="AG31" s="18"/>
      <c r="AH31" s="18"/>
      <c r="AI31" s="18"/>
      <c r="AJ31" s="18">
        <v>161966928.53999999</v>
      </c>
      <c r="AK31" s="18">
        <v>18978406.609999999</v>
      </c>
      <c r="AL31" s="18"/>
      <c r="AM31" s="18"/>
      <c r="AN31" s="18"/>
      <c r="AO31" s="18"/>
      <c r="AP31" s="18">
        <v>216274.68</v>
      </c>
      <c r="AQ31" s="18">
        <v>216274.68</v>
      </c>
      <c r="AR31" s="18"/>
      <c r="AS31" s="18"/>
      <c r="AT31" s="18"/>
      <c r="AU31" s="18"/>
      <c r="AV31" s="18">
        <v>47398216.689999998</v>
      </c>
      <c r="AW31" s="18">
        <v>2037106.97</v>
      </c>
      <c r="AX31" s="18">
        <v>36975847.859999999</v>
      </c>
      <c r="AY31" s="18">
        <v>35007193.200000003</v>
      </c>
      <c r="AZ31" s="18">
        <v>52205891.460000001</v>
      </c>
      <c r="BA31" s="18">
        <v>52195650</v>
      </c>
      <c r="BB31" s="18">
        <v>35358526.25</v>
      </c>
      <c r="BC31" s="18">
        <v>30111968.75</v>
      </c>
      <c r="BD31" s="18"/>
      <c r="BE31" s="18"/>
      <c r="BF31" s="18"/>
      <c r="BG31" s="18"/>
      <c r="BH31" s="18"/>
      <c r="BI31" s="18"/>
      <c r="BJ31" s="18">
        <v>1262754039.71</v>
      </c>
      <c r="BK31" s="18">
        <v>218918596.03999999</v>
      </c>
      <c r="BL31" s="18">
        <v>10714386.85</v>
      </c>
      <c r="BM31" s="18"/>
      <c r="BN31" s="18">
        <v>22464895.539999999</v>
      </c>
      <c r="BO31" s="18">
        <v>188707.35</v>
      </c>
      <c r="BP31" s="18"/>
      <c r="BQ31" s="18"/>
      <c r="BR31" s="18"/>
      <c r="BS31" s="18"/>
      <c r="BT31" s="18">
        <v>368919198.30000001</v>
      </c>
      <c r="BU31" s="18">
        <v>361325391.85000002</v>
      </c>
      <c r="BV31" s="18">
        <v>31495169.640000001</v>
      </c>
      <c r="BW31" s="18"/>
      <c r="BX31" s="18"/>
      <c r="BY31" s="18"/>
      <c r="BZ31" s="18">
        <v>52519233.159999996</v>
      </c>
      <c r="CA31" s="18">
        <v>52352320.850000001</v>
      </c>
      <c r="CB31" s="18">
        <v>5155548.83</v>
      </c>
      <c r="CC31" s="18">
        <v>198744.99</v>
      </c>
      <c r="CD31" s="18">
        <v>491268432.31999999</v>
      </c>
      <c r="CE31" s="18">
        <v>414065165.04000002</v>
      </c>
      <c r="CF31" s="18">
        <v>771485607.38999999</v>
      </c>
      <c r="CG31" s="18">
        <v>54729649.009999998</v>
      </c>
      <c r="CH31" s="17">
        <v>547.49959999999999</v>
      </c>
      <c r="CI31" s="17">
        <v>341.3322</v>
      </c>
    </row>
    <row r="32" spans="2:87" ht="15" customHeight="1" x14ac:dyDescent="0.3">
      <c r="B32" s="2">
        <v>45041</v>
      </c>
      <c r="C32" s="1" t="s">
        <v>60</v>
      </c>
      <c r="D32" s="2">
        <v>45042</v>
      </c>
      <c r="E32" s="13">
        <v>45042</v>
      </c>
      <c r="F32" s="18">
        <v>266804421.55000001</v>
      </c>
      <c r="G32" s="18">
        <v>190795038.25</v>
      </c>
      <c r="H32" s="18">
        <v>210560429.56999999</v>
      </c>
      <c r="I32" s="18">
        <v>0</v>
      </c>
      <c r="J32" s="18">
        <v>2959900603.8699999</v>
      </c>
      <c r="K32" s="18"/>
      <c r="L32" s="18"/>
      <c r="M32" s="18">
        <v>0</v>
      </c>
      <c r="N32" s="18">
        <v>1107000000</v>
      </c>
      <c r="O32" s="18">
        <v>0</v>
      </c>
      <c r="P32" s="18"/>
      <c r="Q32" s="18">
        <v>0</v>
      </c>
      <c r="R32" s="18"/>
      <c r="S32" s="18"/>
      <c r="T32" s="18"/>
      <c r="U32" s="18"/>
      <c r="V32" s="18"/>
      <c r="W32" s="18"/>
      <c r="X32" s="18">
        <v>369616233.13</v>
      </c>
      <c r="Y32" s="18">
        <v>0</v>
      </c>
      <c r="Z32" s="18">
        <v>4174591708.5</v>
      </c>
      <c r="AA32" s="18">
        <v>190744657.28999999</v>
      </c>
      <c r="AB32" s="18">
        <v>74381473.969999999</v>
      </c>
      <c r="AC32" s="18">
        <v>29477280.989999998</v>
      </c>
      <c r="AD32" s="18">
        <v>831533926.59000003</v>
      </c>
      <c r="AE32" s="18">
        <v>49298235.280000001</v>
      </c>
      <c r="AF32" s="18"/>
      <c r="AG32" s="18"/>
      <c r="AH32" s="18"/>
      <c r="AI32" s="18"/>
      <c r="AJ32" s="18">
        <v>152227628.87</v>
      </c>
      <c r="AK32" s="18">
        <v>18986746.5</v>
      </c>
      <c r="AL32" s="18"/>
      <c r="AM32" s="18"/>
      <c r="AN32" s="18"/>
      <c r="AO32" s="18"/>
      <c r="AP32" s="18">
        <v>216698.07</v>
      </c>
      <c r="AQ32" s="18">
        <v>216698.07</v>
      </c>
      <c r="AR32" s="18"/>
      <c r="AS32" s="18"/>
      <c r="AT32" s="18"/>
      <c r="AU32" s="18"/>
      <c r="AV32" s="18">
        <v>74598475.620000005</v>
      </c>
      <c r="AW32" s="18">
        <v>2041094.87</v>
      </c>
      <c r="AX32" s="18">
        <v>32724642.109999999</v>
      </c>
      <c r="AY32" s="18">
        <v>30826148.41</v>
      </c>
      <c r="AZ32" s="18">
        <v>36206190</v>
      </c>
      <c r="BA32" s="18">
        <v>36206190</v>
      </c>
      <c r="BB32" s="18">
        <v>24559738.949999999</v>
      </c>
      <c r="BC32" s="18">
        <v>17147689.43</v>
      </c>
      <c r="BD32" s="18"/>
      <c r="BE32" s="18"/>
      <c r="BF32" s="18"/>
      <c r="BG32" s="18"/>
      <c r="BH32" s="18"/>
      <c r="BI32" s="18"/>
      <c r="BJ32" s="18">
        <v>1226448774.1800001</v>
      </c>
      <c r="BK32" s="18">
        <v>184200083.55000001</v>
      </c>
      <c r="BL32" s="18">
        <v>10524071.460000001</v>
      </c>
      <c r="BM32" s="18"/>
      <c r="BN32" s="18">
        <v>24720559.079999998</v>
      </c>
      <c r="BO32" s="18">
        <v>189076.77</v>
      </c>
      <c r="BP32" s="18"/>
      <c r="BQ32" s="18"/>
      <c r="BR32" s="18"/>
      <c r="BS32" s="18"/>
      <c r="BT32" s="18">
        <v>351006501.11000001</v>
      </c>
      <c r="BU32" s="18">
        <v>344995997.52999997</v>
      </c>
      <c r="BV32" s="18">
        <v>31290692.5</v>
      </c>
      <c r="BW32" s="18"/>
      <c r="BX32" s="18"/>
      <c r="BY32" s="18"/>
      <c r="BZ32" s="18">
        <v>36398534.619999997</v>
      </c>
      <c r="CA32" s="18">
        <v>36302362.310000002</v>
      </c>
      <c r="CB32" s="18">
        <v>6398291.1500000004</v>
      </c>
      <c r="CC32" s="18">
        <v>211927.61</v>
      </c>
      <c r="CD32" s="18">
        <v>460338649.92000002</v>
      </c>
      <c r="CE32" s="18">
        <v>381699364.22000003</v>
      </c>
      <c r="CF32" s="18">
        <v>766110124.25999999</v>
      </c>
      <c r="CG32" s="18">
        <v>46050020.890000001</v>
      </c>
      <c r="CH32" s="17">
        <v>544.90750000000003</v>
      </c>
      <c r="CI32" s="17">
        <v>414.21190000000001</v>
      </c>
    </row>
    <row r="33" spans="2:87" ht="15" customHeight="1" x14ac:dyDescent="0.3">
      <c r="B33" s="2">
        <v>45042</v>
      </c>
      <c r="C33" s="1" t="s">
        <v>60</v>
      </c>
      <c r="D33" s="2">
        <v>45043</v>
      </c>
      <c r="E33" s="13">
        <v>45043</v>
      </c>
      <c r="F33" s="18">
        <v>258071974.72</v>
      </c>
      <c r="G33" s="18">
        <v>195695352.72</v>
      </c>
      <c r="H33" s="18">
        <v>188888767.12</v>
      </c>
      <c r="I33" s="18">
        <v>0</v>
      </c>
      <c r="J33" s="18">
        <v>2984928149.4699998</v>
      </c>
      <c r="K33" s="18">
        <v>24977196</v>
      </c>
      <c r="L33" s="18"/>
      <c r="M33" s="18">
        <v>0</v>
      </c>
      <c r="N33" s="18">
        <v>1107000000</v>
      </c>
      <c r="O33" s="18">
        <v>0</v>
      </c>
      <c r="P33" s="18"/>
      <c r="Q33" s="18">
        <v>0</v>
      </c>
      <c r="R33" s="18"/>
      <c r="S33" s="18"/>
      <c r="T33" s="18"/>
      <c r="U33" s="18"/>
      <c r="V33" s="18"/>
      <c r="W33" s="18"/>
      <c r="X33" s="18">
        <v>369616233.13</v>
      </c>
      <c r="Y33" s="18">
        <v>0</v>
      </c>
      <c r="Z33" s="18">
        <v>4169215343.0599999</v>
      </c>
      <c r="AA33" s="18">
        <v>220622366</v>
      </c>
      <c r="AB33" s="18">
        <v>74517094.370000005</v>
      </c>
      <c r="AC33" s="18">
        <v>29900472.850000001</v>
      </c>
      <c r="AD33" s="18">
        <v>814968681.97000003</v>
      </c>
      <c r="AE33" s="18">
        <v>49391713.950000003</v>
      </c>
      <c r="AF33" s="18"/>
      <c r="AG33" s="18"/>
      <c r="AH33" s="18"/>
      <c r="AI33" s="18"/>
      <c r="AJ33" s="18">
        <v>160324050.50999999</v>
      </c>
      <c r="AK33" s="18">
        <v>19358448.670000002</v>
      </c>
      <c r="AL33" s="18"/>
      <c r="AM33" s="18"/>
      <c r="AN33" s="18"/>
      <c r="AO33" s="18"/>
      <c r="AP33" s="18">
        <v>217003.49</v>
      </c>
      <c r="AQ33" s="18">
        <v>217003.49</v>
      </c>
      <c r="AR33" s="18"/>
      <c r="AS33" s="18"/>
      <c r="AT33" s="18"/>
      <c r="AU33" s="18"/>
      <c r="AV33" s="18">
        <v>72279934.480000004</v>
      </c>
      <c r="AW33" s="18">
        <v>2043971.65</v>
      </c>
      <c r="AX33" s="18">
        <v>40544285.549999997</v>
      </c>
      <c r="AY33" s="18">
        <v>38291831.829999998</v>
      </c>
      <c r="AZ33" s="18"/>
      <c r="BA33" s="18"/>
      <c r="BB33" s="18">
        <v>50532869.049999997</v>
      </c>
      <c r="BC33" s="18">
        <v>45224053</v>
      </c>
      <c r="BD33" s="18"/>
      <c r="BE33" s="18"/>
      <c r="BF33" s="18"/>
      <c r="BG33" s="18"/>
      <c r="BH33" s="18"/>
      <c r="BI33" s="18"/>
      <c r="BJ33" s="18">
        <v>1213383919.4200001</v>
      </c>
      <c r="BK33" s="18">
        <v>184427495.44</v>
      </c>
      <c r="BL33" s="18">
        <v>10620452.23</v>
      </c>
      <c r="BM33" s="18"/>
      <c r="BN33" s="18">
        <v>25335178.120000001</v>
      </c>
      <c r="BO33" s="18">
        <v>189343.26</v>
      </c>
      <c r="BP33" s="18"/>
      <c r="BQ33" s="18"/>
      <c r="BR33" s="18"/>
      <c r="BS33" s="18"/>
      <c r="BT33" s="18">
        <v>359091502.93000001</v>
      </c>
      <c r="BU33" s="18">
        <v>355058130.45999998</v>
      </c>
      <c r="BV33" s="18">
        <v>31290692.5</v>
      </c>
      <c r="BW33" s="18"/>
      <c r="BX33" s="18"/>
      <c r="BY33" s="18"/>
      <c r="BZ33" s="18"/>
      <c r="CA33" s="18"/>
      <c r="CB33" s="18">
        <v>11266227.92</v>
      </c>
      <c r="CC33" s="18">
        <v>187669.73</v>
      </c>
      <c r="CD33" s="18">
        <v>437604053.69999999</v>
      </c>
      <c r="CE33" s="18">
        <v>355435143.44999999</v>
      </c>
      <c r="CF33" s="18">
        <v>775779865.72000003</v>
      </c>
      <c r="CG33" s="18">
        <v>46106873.859999999</v>
      </c>
      <c r="CH33" s="17">
        <v>537.42250000000001</v>
      </c>
      <c r="CI33" s="17">
        <v>478.50209999999998</v>
      </c>
    </row>
    <row r="34" spans="2:87" ht="15" customHeight="1" x14ac:dyDescent="0.3">
      <c r="B34" s="2">
        <v>45043</v>
      </c>
      <c r="C34" s="1" t="s">
        <v>60</v>
      </c>
      <c r="D34" s="2">
        <v>45044</v>
      </c>
      <c r="E34" s="13">
        <v>45044</v>
      </c>
      <c r="F34" s="18">
        <v>277044329.32999998</v>
      </c>
      <c r="G34" s="18">
        <v>201120195.43000001</v>
      </c>
      <c r="H34" s="18">
        <v>239033349.94999999</v>
      </c>
      <c r="I34" s="18">
        <v>0</v>
      </c>
      <c r="J34" s="18">
        <v>2934138907.3200002</v>
      </c>
      <c r="K34" s="18">
        <v>25042916</v>
      </c>
      <c r="L34" s="18"/>
      <c r="M34" s="18">
        <v>0</v>
      </c>
      <c r="N34" s="18">
        <v>400000000</v>
      </c>
      <c r="O34" s="18">
        <v>0</v>
      </c>
      <c r="P34" s="18"/>
      <c r="Q34" s="18">
        <v>0</v>
      </c>
      <c r="R34" s="18"/>
      <c r="S34" s="18"/>
      <c r="T34" s="18"/>
      <c r="U34" s="18"/>
      <c r="V34" s="18"/>
      <c r="W34" s="18"/>
      <c r="X34" s="18">
        <v>369616233.13</v>
      </c>
      <c r="Y34" s="18">
        <v>0</v>
      </c>
      <c r="Z34" s="18">
        <v>3480543146.9899998</v>
      </c>
      <c r="AA34" s="18">
        <v>226113037.34999999</v>
      </c>
      <c r="AB34" s="18">
        <v>74981711.560000002</v>
      </c>
      <c r="AC34" s="18">
        <v>29573683.640000001</v>
      </c>
      <c r="AD34" s="18">
        <v>723820247.27999997</v>
      </c>
      <c r="AE34" s="18">
        <v>52625294.969999999</v>
      </c>
      <c r="AF34" s="18"/>
      <c r="AG34" s="18"/>
      <c r="AH34" s="18"/>
      <c r="AI34" s="18"/>
      <c r="AJ34" s="18">
        <v>159892326.03</v>
      </c>
      <c r="AK34" s="18">
        <v>15220810.039999999</v>
      </c>
      <c r="AL34" s="18"/>
      <c r="AM34" s="18"/>
      <c r="AN34" s="18"/>
      <c r="AO34" s="18"/>
      <c r="AP34" s="18">
        <v>217574.47</v>
      </c>
      <c r="AQ34" s="18">
        <v>217574.47</v>
      </c>
      <c r="AR34" s="18"/>
      <c r="AS34" s="18"/>
      <c r="AT34" s="18"/>
      <c r="AU34" s="18"/>
      <c r="AV34" s="18">
        <v>71591405.200000003</v>
      </c>
      <c r="AW34" s="18">
        <v>2049349.75</v>
      </c>
      <c r="AX34" s="18">
        <v>37654919.490000002</v>
      </c>
      <c r="AY34" s="18">
        <v>35558889.719999999</v>
      </c>
      <c r="AZ34" s="18"/>
      <c r="BA34" s="18"/>
      <c r="BB34" s="18">
        <v>43510774.140000001</v>
      </c>
      <c r="BC34" s="18">
        <v>38485401.649999999</v>
      </c>
      <c r="BD34" s="18"/>
      <c r="BE34" s="18"/>
      <c r="BF34" s="18"/>
      <c r="BG34" s="18"/>
      <c r="BH34" s="18"/>
      <c r="BI34" s="18"/>
      <c r="BJ34" s="18">
        <v>1111668958.1700001</v>
      </c>
      <c r="BK34" s="18">
        <v>173731004.24000001</v>
      </c>
      <c r="BL34" s="18">
        <v>10366906.93</v>
      </c>
      <c r="BM34" s="18"/>
      <c r="BN34" s="18">
        <v>10308469.9</v>
      </c>
      <c r="BO34" s="18">
        <v>189841.46</v>
      </c>
      <c r="BP34" s="18"/>
      <c r="BQ34" s="18"/>
      <c r="BR34" s="18"/>
      <c r="BS34" s="18"/>
      <c r="BT34" s="18">
        <v>340040235.38</v>
      </c>
      <c r="BU34" s="18">
        <v>336313363.61000001</v>
      </c>
      <c r="BV34" s="18">
        <v>31009343.539999999</v>
      </c>
      <c r="BW34" s="18"/>
      <c r="BX34" s="18"/>
      <c r="BY34" s="18"/>
      <c r="BZ34" s="18"/>
      <c r="CA34" s="18"/>
      <c r="CB34" s="18">
        <v>4888566.34</v>
      </c>
      <c r="CC34" s="18">
        <v>174656.65</v>
      </c>
      <c r="CD34" s="18">
        <v>396613522.08999997</v>
      </c>
      <c r="CE34" s="18">
        <v>336677861.72000003</v>
      </c>
      <c r="CF34" s="18">
        <v>715055436.08000004</v>
      </c>
      <c r="CG34" s="18">
        <v>43432751.060000002</v>
      </c>
      <c r="CH34" s="17">
        <v>486.75150000000002</v>
      </c>
      <c r="CI34" s="17">
        <v>520.60490000000004</v>
      </c>
    </row>
    <row r="35" spans="2:87" ht="15" customHeight="1" x14ac:dyDescent="0.3">
      <c r="B35" s="2">
        <v>45044</v>
      </c>
      <c r="C35" s="1" t="s">
        <v>60</v>
      </c>
      <c r="D35" s="2">
        <v>45045</v>
      </c>
      <c r="E35" s="13">
        <v>45045</v>
      </c>
      <c r="F35" s="18">
        <v>300498911.25999999</v>
      </c>
      <c r="G35" s="18">
        <v>194159746.75999999</v>
      </c>
      <c r="H35" s="18">
        <v>310147803.98000002</v>
      </c>
      <c r="I35" s="18">
        <v>0</v>
      </c>
      <c r="J35" s="18">
        <v>2931454798.9200001</v>
      </c>
      <c r="K35" s="18">
        <v>25014582</v>
      </c>
      <c r="L35" s="18"/>
      <c r="M35" s="18">
        <v>0</v>
      </c>
      <c r="N35" s="18">
        <v>934000000</v>
      </c>
      <c r="O35" s="18">
        <v>0</v>
      </c>
      <c r="P35" s="18"/>
      <c r="Q35" s="18">
        <v>0</v>
      </c>
      <c r="R35" s="18"/>
      <c r="S35" s="18"/>
      <c r="T35" s="18"/>
      <c r="U35" s="18"/>
      <c r="V35" s="18"/>
      <c r="W35" s="18"/>
      <c r="X35" s="18">
        <v>369616233.13</v>
      </c>
      <c r="Y35" s="18">
        <v>0</v>
      </c>
      <c r="Z35" s="18">
        <v>4106427918.8699999</v>
      </c>
      <c r="AA35" s="18">
        <v>219124099</v>
      </c>
      <c r="AB35" s="18">
        <v>75419320.980000004</v>
      </c>
      <c r="AC35" s="18">
        <v>28627472.100000001</v>
      </c>
      <c r="AD35" s="18">
        <v>717156300.24000001</v>
      </c>
      <c r="AE35" s="18">
        <v>38869440.93</v>
      </c>
      <c r="AF35" s="18"/>
      <c r="AG35" s="18"/>
      <c r="AH35" s="18"/>
      <c r="AI35" s="18"/>
      <c r="AJ35" s="18">
        <v>128371344.65000001</v>
      </c>
      <c r="AK35" s="18">
        <v>15020500.779999999</v>
      </c>
      <c r="AL35" s="18"/>
      <c r="AM35" s="18"/>
      <c r="AN35" s="18"/>
      <c r="AO35" s="18"/>
      <c r="AP35" s="18">
        <v>217328.3</v>
      </c>
      <c r="AQ35" s="18">
        <v>217328.3</v>
      </c>
      <c r="AR35" s="18"/>
      <c r="AS35" s="18"/>
      <c r="AT35" s="18"/>
      <c r="AU35" s="18"/>
      <c r="AV35" s="18">
        <v>68442770.859999999</v>
      </c>
      <c r="AW35" s="18">
        <v>2047031.08</v>
      </c>
      <c r="AX35" s="18">
        <v>66372785.850000001</v>
      </c>
      <c r="AY35" s="18">
        <v>63911279.479999997</v>
      </c>
      <c r="AZ35" s="18"/>
      <c r="BA35" s="18"/>
      <c r="BB35" s="18">
        <v>65103491.060000002</v>
      </c>
      <c r="BC35" s="18">
        <v>59737317.68</v>
      </c>
      <c r="BD35" s="18"/>
      <c r="BE35" s="18"/>
      <c r="BF35" s="18"/>
      <c r="BG35" s="18"/>
      <c r="BH35" s="18"/>
      <c r="BI35" s="18"/>
      <c r="BJ35" s="18">
        <v>1121083341.9400001</v>
      </c>
      <c r="BK35" s="18">
        <v>208430370.34999999</v>
      </c>
      <c r="BL35" s="18">
        <v>10126477.050000001</v>
      </c>
      <c r="BM35" s="18"/>
      <c r="BN35" s="18">
        <v>10271199.51</v>
      </c>
      <c r="BO35" s="18">
        <v>189626.67</v>
      </c>
      <c r="BP35" s="18"/>
      <c r="BQ35" s="18"/>
      <c r="BR35" s="18"/>
      <c r="BS35" s="18"/>
      <c r="BT35" s="18">
        <v>371252789.44999999</v>
      </c>
      <c r="BU35" s="18">
        <v>350331657.10000002</v>
      </c>
      <c r="BV35" s="18">
        <v>39668107.57</v>
      </c>
      <c r="BW35" s="18"/>
      <c r="BX35" s="18"/>
      <c r="BY35" s="18"/>
      <c r="BZ35" s="18"/>
      <c r="CA35" s="18"/>
      <c r="CB35" s="18">
        <v>5898623.9800000004</v>
      </c>
      <c r="CC35" s="18">
        <v>184012.32</v>
      </c>
      <c r="CD35" s="18">
        <v>437217197.56</v>
      </c>
      <c r="CE35" s="18">
        <v>350705296.08999997</v>
      </c>
      <c r="CF35" s="18">
        <v>683866144.38</v>
      </c>
      <c r="CG35" s="18">
        <v>52107592.590000004</v>
      </c>
      <c r="CH35" s="17">
        <v>600.47249999999997</v>
      </c>
      <c r="CI35" s="17">
        <v>420.5224</v>
      </c>
    </row>
    <row r="36" spans="2:87" ht="15" customHeight="1" x14ac:dyDescent="0.3">
      <c r="B36" s="2">
        <v>45046</v>
      </c>
      <c r="C36" s="1" t="s">
        <v>61</v>
      </c>
      <c r="D36" s="2"/>
      <c r="E36" s="13" t="s">
        <v>67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7">
        <v>525.76589999999999</v>
      </c>
      <c r="CI36" s="17">
        <v>316.74560000000002</v>
      </c>
    </row>
    <row r="59" spans="56:56" x14ac:dyDescent="0.3">
      <c r="BD59" s="18"/>
    </row>
  </sheetData>
  <mergeCells count="45"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</mergeCells>
  <conditionalFormatting sqref="BD59">
    <cfRule type="expression" dxfId="1" priority="2">
      <formula>$C59="1"</formula>
    </cfRule>
  </conditionalFormatting>
  <conditionalFormatting sqref="E15:CI36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Бура Віталіна І.</cp:lastModifiedBy>
  <dcterms:created xsi:type="dcterms:W3CDTF">2022-03-30T12:07:52Z</dcterms:created>
  <dcterms:modified xsi:type="dcterms:W3CDTF">2023-05-09T08:55:46Z</dcterms:modified>
</cp:coreProperties>
</file>